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binary" PartName="/xl/metadata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strijden 2019" sheetId="1" r:id="rId4"/>
    <sheet state="visible" name="Onderlinge competitie 2019-2020" sheetId="2" r:id="rId5"/>
  </sheets>
  <definedNames/>
  <calcPr/>
  <extLst>
    <ext uri="GoogleSheetsCustomDataVersion1">
      <go:sheetsCustomData xmlns:go="http://customooxmlschemas.google.com/" r:id="rId6" roundtripDataSignature="AMtx7mgbjxQCOHQGyKsKJ1aW8xb5nJ/pQA=="/>
    </ext>
  </extLst>
</workbook>
</file>

<file path=xl/sharedStrings.xml><?xml version="1.0" encoding="utf-8"?>
<sst xmlns="http://schemas.openxmlformats.org/spreadsheetml/2006/main" count="275" uniqueCount="35">
  <si>
    <t>1e Onderlinge competitie</t>
  </si>
  <si>
    <t>Oude Smitse Baexem</t>
  </si>
  <si>
    <t>5e Onderlinge Competitie</t>
  </si>
  <si>
    <t>2e Onderlinge competitie</t>
  </si>
  <si>
    <t>6e Onderlinge Competitie</t>
  </si>
  <si>
    <t>3e Onderlinge competitie</t>
  </si>
  <si>
    <t>4e Interne Competitie</t>
  </si>
  <si>
    <t>Naam schutter</t>
  </si>
  <si>
    <t>Pijlen</t>
  </si>
  <si>
    <t>Score</t>
  </si>
  <si>
    <t>Gemiddelde 2020</t>
  </si>
  <si>
    <t>Gemid.</t>
  </si>
  <si>
    <t>Arjen Steyvers</t>
  </si>
  <si>
    <t>x</t>
  </si>
  <si>
    <t>Maurice Giebels</t>
  </si>
  <si>
    <t>Rob van Mechelen</t>
  </si>
  <si>
    <t>X</t>
  </si>
  <si>
    <t>Wiel Peeters</t>
  </si>
  <si>
    <t>Robert Stultiens</t>
  </si>
  <si>
    <t>Dominic Beeren</t>
  </si>
  <si>
    <t>Martijn Wilms</t>
  </si>
  <si>
    <t>Lotte Stevenich</t>
  </si>
  <si>
    <t>Mike Donkersloot</t>
  </si>
  <si>
    <t>Kathelijn Teeuwen</t>
  </si>
  <si>
    <t>Joris Teeuwen</t>
  </si>
  <si>
    <t>Mike Steijvers</t>
  </si>
  <si>
    <t>Koen Steijvers</t>
  </si>
  <si>
    <t>Bert Roberts</t>
  </si>
  <si>
    <t>Dennis Hamers</t>
  </si>
  <si>
    <t>Yanick Heber</t>
  </si>
  <si>
    <t>Davy Lemmen</t>
  </si>
  <si>
    <t>Harrie Thijssen</t>
  </si>
  <si>
    <t>Evie Boersma</t>
  </si>
  <si>
    <t>Kori Steijvers</t>
  </si>
  <si>
    <t>Evie Boursma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</si>
</sst>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rgb="FF000000"/>
      <name val="Calibri"/>
    </font>
    <font>
      <sz val="14.0"/>
      <color rgb="FF000000"/>
      <name val="Calibri"/>
    </font>
    <font>
      <b/>
      <sz val="14.0"/>
      <color rgb="FFFF0000"/>
      <name val="Calibri"/>
    </font>
    <font/>
    <font>
      <b/>
      <sz val="14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</fills>
  <borders count="13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2" fontId="2" numFmtId="0" xfId="0" applyAlignment="1" applyBorder="1" applyFont="1">
      <alignment horizontal="center" readingOrder="0"/>
    </xf>
    <xf borderId="4" fillId="2" fontId="2" numFmtId="16" xfId="0" applyAlignment="1" applyBorder="1" applyFont="1" applyNumberFormat="1">
      <alignment horizontal="center"/>
    </xf>
    <xf borderId="5" fillId="0" fontId="3" numFmtId="0" xfId="0" applyBorder="1" applyFont="1"/>
    <xf borderId="6" fillId="0" fontId="3" numFmtId="0" xfId="0" applyBorder="1" applyFont="1"/>
    <xf borderId="4" fillId="2" fontId="2" numFmtId="16" xfId="0" applyAlignment="1" applyBorder="1" applyFont="1" applyNumberFormat="1">
      <alignment horizontal="center" readingOrder="0"/>
    </xf>
    <xf borderId="7" fillId="0" fontId="4" numFmtId="0" xfId="0" applyBorder="1" applyFont="1"/>
    <xf borderId="8" fillId="0" fontId="4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7" fillId="0" fontId="4" numFmtId="2" xfId="0" applyAlignment="1" applyBorder="1" applyFont="1" applyNumberFormat="1">
      <alignment horizontal="center"/>
    </xf>
    <xf borderId="10" fillId="3" fontId="4" numFmtId="0" xfId="0" applyAlignment="1" applyBorder="1" applyFill="1" applyFont="1">
      <alignment horizontal="center"/>
    </xf>
    <xf borderId="7" fillId="0" fontId="1" numFmtId="0" xfId="0" applyBorder="1" applyFont="1"/>
    <xf borderId="11" fillId="0" fontId="1" numFmtId="0" xfId="0" applyAlignment="1" applyBorder="1" applyFont="1">
      <alignment horizontal="center"/>
    </xf>
    <xf borderId="7" fillId="0" fontId="1" numFmtId="2" xfId="0" applyAlignment="1" applyBorder="1" applyFont="1" applyNumberFormat="1">
      <alignment horizontal="center"/>
    </xf>
    <xf borderId="12" fillId="3" fontId="1" numFmtId="2" xfId="0" applyAlignment="1" applyBorder="1" applyFont="1" applyNumberFormat="1">
      <alignment horizontal="center"/>
    </xf>
    <xf borderId="12" fillId="3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1.22" defaultRowHeight="15.0"/>
  <cols>
    <col customWidth="1" min="1" max="1" width="19.0"/>
    <col customWidth="1" min="2" max="2" width="18.11"/>
    <col customWidth="1" min="3" max="3" width="7.33"/>
    <col customWidth="1" min="4" max="4" width="6.44"/>
    <col customWidth="1" min="5" max="5" width="9.89"/>
    <col customWidth="1" min="6" max="6" width="10.67"/>
    <col customWidth="1" min="7" max="7" width="8.89"/>
    <col customWidth="1" min="8" max="8" width="10.44"/>
    <col customWidth="1" min="9" max="9" width="9.11"/>
    <col customWidth="1" min="10" max="10" width="8.89"/>
    <col customWidth="1" min="11" max="11" width="8.11"/>
    <col customWidth="1" min="12" max="26" width="14.44"/>
  </cols>
  <sheetData>
    <row r="1" ht="18.0" customHeight="1">
      <c r="A1" s="1"/>
      <c r="B1" s="1"/>
      <c r="C1" s="2" t="s">
        <v>1</v>
      </c>
      <c r="D1" s="3"/>
      <c r="E1" s="4"/>
      <c r="F1" s="2" t="s">
        <v>2</v>
      </c>
      <c r="G1" s="3"/>
      <c r="H1" s="4"/>
      <c r="I1" s="5" t="s">
        <v>4</v>
      </c>
      <c r="J1" s="3"/>
      <c r="K1" s="4"/>
      <c r="L1" s="2"/>
      <c r="M1" s="3"/>
      <c r="N1" s="4"/>
    </row>
    <row r="2" ht="18.0" customHeight="1">
      <c r="A2" s="1"/>
      <c r="B2" s="1"/>
      <c r="C2" s="6">
        <v>43477.0</v>
      </c>
      <c r="D2" s="7"/>
      <c r="E2" s="8"/>
      <c r="F2" s="6">
        <v>43852.0</v>
      </c>
      <c r="G2" s="7"/>
      <c r="H2" s="8"/>
      <c r="I2" s="9">
        <v>43880.0</v>
      </c>
      <c r="J2" s="7"/>
      <c r="K2" s="8"/>
      <c r="L2" s="6"/>
      <c r="M2" s="7"/>
      <c r="N2" s="8"/>
    </row>
    <row r="3" ht="18.0" customHeight="1">
      <c r="A3" s="10" t="s">
        <v>7</v>
      </c>
      <c r="B3" s="13" t="s">
        <v>10</v>
      </c>
      <c r="C3" s="11" t="s">
        <v>8</v>
      </c>
      <c r="D3" s="12" t="s">
        <v>9</v>
      </c>
      <c r="E3" s="14" t="s">
        <v>11</v>
      </c>
      <c r="F3" s="11" t="s">
        <v>8</v>
      </c>
      <c r="G3" s="12" t="s">
        <v>9</v>
      </c>
      <c r="H3" s="14" t="s">
        <v>11</v>
      </c>
      <c r="I3" s="11" t="s">
        <v>8</v>
      </c>
      <c r="J3" s="12" t="s">
        <v>9</v>
      </c>
      <c r="K3" s="14" t="s">
        <v>11</v>
      </c>
      <c r="L3" s="11" t="s">
        <v>8</v>
      </c>
      <c r="M3" s="12" t="s">
        <v>9</v>
      </c>
      <c r="N3" s="14" t="s">
        <v>11</v>
      </c>
    </row>
    <row r="4" ht="18.0" customHeight="1">
      <c r="A4" s="15" t="s">
        <v>12</v>
      </c>
      <c r="B4" s="17">
        <f>AVERAGE(E4,H4)</f>
        <v>9.036666667</v>
      </c>
      <c r="C4" s="16">
        <v>25.0</v>
      </c>
      <c r="D4" s="16">
        <v>226.0</v>
      </c>
      <c r="E4" s="19">
        <f t="shared" ref="E4:E5" si="1">D4/C4</f>
        <v>9.04</v>
      </c>
      <c r="F4" s="16">
        <v>30.0</v>
      </c>
      <c r="G4" s="16">
        <v>271.0</v>
      </c>
      <c r="H4" s="18">
        <f t="shared" ref="H4:H5" si="2">G4/F4</f>
        <v>9.033333333</v>
      </c>
      <c r="I4" s="16" t="s">
        <v>13</v>
      </c>
      <c r="J4" s="20" t="s">
        <v>13</v>
      </c>
      <c r="K4" s="18" t="s">
        <v>13</v>
      </c>
      <c r="L4" s="16">
        <v>25.0</v>
      </c>
      <c r="M4" s="16"/>
      <c r="N4" s="18">
        <f t="shared" ref="N4:N23" si="3">M4/L4</f>
        <v>0</v>
      </c>
    </row>
    <row r="5" ht="18.0" customHeight="1">
      <c r="A5" s="15" t="s">
        <v>14</v>
      </c>
      <c r="B5" s="17">
        <f>AVERAGE(E5,H5,K5)</f>
        <v>8.864444444</v>
      </c>
      <c r="C5" s="16">
        <v>25.0</v>
      </c>
      <c r="D5" s="20">
        <v>219.0</v>
      </c>
      <c r="E5" s="19">
        <f t="shared" si="1"/>
        <v>8.76</v>
      </c>
      <c r="F5" s="16">
        <v>30.0</v>
      </c>
      <c r="G5" s="20">
        <v>264.0</v>
      </c>
      <c r="H5" s="18">
        <f t="shared" si="2"/>
        <v>8.8</v>
      </c>
      <c r="I5" s="21">
        <v>30.0</v>
      </c>
      <c r="J5" s="22">
        <v>271.0</v>
      </c>
      <c r="K5" s="18">
        <f t="shared" ref="K5:K7" si="4">J5/I5</f>
        <v>9.033333333</v>
      </c>
      <c r="L5" s="16">
        <v>25.0</v>
      </c>
      <c r="M5" s="20"/>
      <c r="N5" s="18">
        <f t="shared" si="3"/>
        <v>0</v>
      </c>
    </row>
    <row r="6" ht="18.0" customHeight="1">
      <c r="A6" s="15" t="s">
        <v>15</v>
      </c>
      <c r="B6" s="17">
        <f>AVERAGE(K6)</f>
        <v>7</v>
      </c>
      <c r="C6" s="16" t="s">
        <v>16</v>
      </c>
      <c r="D6" s="20" t="s">
        <v>16</v>
      </c>
      <c r="E6" s="19" t="s">
        <v>16</v>
      </c>
      <c r="F6" s="16" t="s">
        <v>13</v>
      </c>
      <c r="G6" s="20" t="s">
        <v>13</v>
      </c>
      <c r="H6" s="18" t="s">
        <v>13</v>
      </c>
      <c r="I6" s="21">
        <v>30.0</v>
      </c>
      <c r="J6" s="22">
        <v>210.0</v>
      </c>
      <c r="K6" s="18">
        <f t="shared" si="4"/>
        <v>7</v>
      </c>
      <c r="L6" s="16">
        <v>25.0</v>
      </c>
      <c r="M6" s="20"/>
      <c r="N6" s="18">
        <f t="shared" si="3"/>
        <v>0</v>
      </c>
    </row>
    <row r="7" ht="18.0" customHeight="1">
      <c r="A7" s="15" t="s">
        <v>17</v>
      </c>
      <c r="B7" s="17">
        <f>AVERAGE(K7,H7)</f>
        <v>7.566666667</v>
      </c>
      <c r="C7" s="16" t="s">
        <v>16</v>
      </c>
      <c r="D7" s="20" t="s">
        <v>16</v>
      </c>
      <c r="E7" s="19" t="s">
        <v>16</v>
      </c>
      <c r="F7" s="16">
        <v>30.0</v>
      </c>
      <c r="G7" s="20">
        <v>229.0</v>
      </c>
      <c r="H7" s="18">
        <f>G7/F7</f>
        <v>7.633333333</v>
      </c>
      <c r="I7" s="21">
        <v>30.0</v>
      </c>
      <c r="J7" s="22">
        <v>225.0</v>
      </c>
      <c r="K7" s="18">
        <f t="shared" si="4"/>
        <v>7.5</v>
      </c>
      <c r="L7" s="16">
        <v>25.0</v>
      </c>
      <c r="M7" s="20"/>
      <c r="N7" s="18">
        <f t="shared" si="3"/>
        <v>0</v>
      </c>
    </row>
    <row r="8" ht="18.0" customHeight="1">
      <c r="A8" s="15" t="s">
        <v>18</v>
      </c>
      <c r="B8" s="17">
        <f>AVERAGE(E8,H8)</f>
        <v>6.92</v>
      </c>
      <c r="C8" s="16">
        <v>25.0</v>
      </c>
      <c r="D8" s="20">
        <v>173.0</v>
      </c>
      <c r="E8" s="19">
        <f>D8/C8</f>
        <v>6.92</v>
      </c>
      <c r="F8" s="16" t="s">
        <v>13</v>
      </c>
      <c r="G8" s="20" t="s">
        <v>13</v>
      </c>
      <c r="H8" s="18" t="s">
        <v>13</v>
      </c>
      <c r="I8" s="16" t="s">
        <v>13</v>
      </c>
      <c r="J8" s="20" t="s">
        <v>13</v>
      </c>
      <c r="K8" s="18" t="s">
        <v>13</v>
      </c>
      <c r="L8" s="16">
        <v>25.0</v>
      </c>
      <c r="M8" s="20"/>
      <c r="N8" s="18">
        <f t="shared" si="3"/>
        <v>0</v>
      </c>
    </row>
    <row r="9" ht="18.0" customHeight="1">
      <c r="A9" s="15" t="s">
        <v>19</v>
      </c>
      <c r="B9" s="17">
        <f>AVERAGE(K9)</f>
        <v>6.333333333</v>
      </c>
      <c r="C9" s="16" t="s">
        <v>16</v>
      </c>
      <c r="D9" s="20" t="s">
        <v>16</v>
      </c>
      <c r="E9" s="19" t="s">
        <v>16</v>
      </c>
      <c r="F9" s="16" t="s">
        <v>13</v>
      </c>
      <c r="G9" s="20" t="s">
        <v>13</v>
      </c>
      <c r="H9" s="18" t="s">
        <v>13</v>
      </c>
      <c r="I9" s="21">
        <v>30.0</v>
      </c>
      <c r="J9" s="22">
        <v>190.0</v>
      </c>
      <c r="K9" s="18">
        <f t="shared" ref="K9:K10" si="5">J9/I9</f>
        <v>6.333333333</v>
      </c>
      <c r="L9" s="16">
        <v>25.0</v>
      </c>
      <c r="M9" s="20"/>
      <c r="N9" s="18">
        <f t="shared" si="3"/>
        <v>0</v>
      </c>
    </row>
    <row r="10" ht="18.0" customHeight="1">
      <c r="A10" s="15" t="s">
        <v>20</v>
      </c>
      <c r="B10" s="17">
        <f>AVERAGE(E10,H10,K10)</f>
        <v>7.866666667</v>
      </c>
      <c r="C10" s="16">
        <v>25.0</v>
      </c>
      <c r="D10" s="20">
        <v>190.0</v>
      </c>
      <c r="E10" s="19">
        <f>D10/C10</f>
        <v>7.6</v>
      </c>
      <c r="F10" s="16">
        <v>30.0</v>
      </c>
      <c r="G10" s="20">
        <v>244.0</v>
      </c>
      <c r="H10" s="18">
        <f>G10/F10</f>
        <v>8.133333333</v>
      </c>
      <c r="I10" s="21">
        <v>30.0</v>
      </c>
      <c r="J10" s="22">
        <v>236.0</v>
      </c>
      <c r="K10" s="18">
        <f t="shared" si="5"/>
        <v>7.866666667</v>
      </c>
      <c r="L10" s="16">
        <v>25.0</v>
      </c>
      <c r="M10" s="20"/>
      <c r="N10" s="18">
        <f t="shared" si="3"/>
        <v>0</v>
      </c>
    </row>
    <row r="11" ht="18.0" customHeight="1">
      <c r="A11" s="15" t="s">
        <v>21</v>
      </c>
      <c r="B11" s="17" t="s">
        <v>13</v>
      </c>
      <c r="C11" s="16" t="s">
        <v>16</v>
      </c>
      <c r="D11" s="20" t="s">
        <v>16</v>
      </c>
      <c r="E11" s="19" t="s">
        <v>16</v>
      </c>
      <c r="F11" s="16">
        <v>30.0</v>
      </c>
      <c r="G11" s="20" t="s">
        <v>13</v>
      </c>
      <c r="H11" s="18" t="s">
        <v>13</v>
      </c>
      <c r="I11" s="16" t="s">
        <v>13</v>
      </c>
      <c r="J11" s="20" t="s">
        <v>13</v>
      </c>
      <c r="K11" s="18" t="s">
        <v>13</v>
      </c>
      <c r="L11" s="16">
        <v>25.0</v>
      </c>
      <c r="M11" s="20"/>
      <c r="N11" s="18">
        <f t="shared" si="3"/>
        <v>0</v>
      </c>
    </row>
    <row r="12" ht="18.0" customHeight="1">
      <c r="A12" s="15" t="s">
        <v>22</v>
      </c>
      <c r="B12" s="17">
        <f>AVERAGE(E12,H12)</f>
        <v>5.966666667</v>
      </c>
      <c r="C12" s="16" t="s">
        <v>16</v>
      </c>
      <c r="D12" s="20" t="s">
        <v>16</v>
      </c>
      <c r="E12" s="19" t="s">
        <v>16</v>
      </c>
      <c r="F12" s="16">
        <v>30.0</v>
      </c>
      <c r="G12" s="20">
        <v>179.0</v>
      </c>
      <c r="H12" s="18">
        <f>G12/F12</f>
        <v>5.966666667</v>
      </c>
      <c r="I12" s="16" t="s">
        <v>13</v>
      </c>
      <c r="J12" s="20" t="s">
        <v>13</v>
      </c>
      <c r="K12" s="18" t="s">
        <v>13</v>
      </c>
      <c r="L12" s="16">
        <v>25.0</v>
      </c>
      <c r="M12" s="20"/>
      <c r="N12" s="18">
        <f t="shared" si="3"/>
        <v>0</v>
      </c>
    </row>
    <row r="13" ht="18.0" customHeight="1">
      <c r="A13" s="15" t="s">
        <v>23</v>
      </c>
      <c r="B13" s="17">
        <f t="shared" ref="B13:B14" si="6">AVERAGE(K13)</f>
        <v>6.074074074</v>
      </c>
      <c r="C13" s="16" t="s">
        <v>16</v>
      </c>
      <c r="D13" s="20" t="s">
        <v>16</v>
      </c>
      <c r="E13" s="19" t="s">
        <v>16</v>
      </c>
      <c r="F13" s="16" t="s">
        <v>13</v>
      </c>
      <c r="G13" s="20" t="s">
        <v>13</v>
      </c>
      <c r="H13" s="18" t="s">
        <v>13</v>
      </c>
      <c r="I13" s="21">
        <v>27.0</v>
      </c>
      <c r="J13" s="22">
        <v>164.0</v>
      </c>
      <c r="K13" s="18">
        <f t="shared" ref="K13:K20" si="7">J13/I13</f>
        <v>6.074074074</v>
      </c>
      <c r="L13" s="16">
        <v>25.0</v>
      </c>
      <c r="M13" s="20"/>
      <c r="N13" s="18">
        <f t="shared" si="3"/>
        <v>0</v>
      </c>
    </row>
    <row r="14" ht="18.0" customHeight="1">
      <c r="A14" s="15" t="s">
        <v>24</v>
      </c>
      <c r="B14" s="17">
        <f t="shared" si="6"/>
        <v>7.555555556</v>
      </c>
      <c r="C14" s="16" t="s">
        <v>16</v>
      </c>
      <c r="D14" s="20" t="s">
        <v>16</v>
      </c>
      <c r="E14" s="19" t="s">
        <v>16</v>
      </c>
      <c r="F14" s="16" t="s">
        <v>13</v>
      </c>
      <c r="G14" s="20" t="s">
        <v>13</v>
      </c>
      <c r="H14" s="18" t="s">
        <v>13</v>
      </c>
      <c r="I14" s="21">
        <v>27.0</v>
      </c>
      <c r="J14" s="22">
        <v>204.0</v>
      </c>
      <c r="K14" s="18">
        <f t="shared" si="7"/>
        <v>7.555555556</v>
      </c>
      <c r="L14" s="16">
        <v>25.0</v>
      </c>
      <c r="M14" s="20"/>
      <c r="N14" s="18">
        <f t="shared" si="3"/>
        <v>0</v>
      </c>
    </row>
    <row r="15" ht="18.0" customHeight="1">
      <c r="A15" s="15" t="s">
        <v>25</v>
      </c>
      <c r="B15" s="17">
        <f>AVERAGE(E15,H15,K15)</f>
        <v>6.098148148</v>
      </c>
      <c r="C15" s="16" t="s">
        <v>16</v>
      </c>
      <c r="D15" s="20" t="s">
        <v>16</v>
      </c>
      <c r="E15" s="19" t="s">
        <v>16</v>
      </c>
      <c r="F15" s="16">
        <v>30.0</v>
      </c>
      <c r="G15" s="20">
        <v>197.0</v>
      </c>
      <c r="H15" s="18">
        <f t="shared" ref="H15:H20" si="8">G15/F15</f>
        <v>6.566666667</v>
      </c>
      <c r="I15" s="21">
        <v>27.0</v>
      </c>
      <c r="J15" s="22">
        <v>152.0</v>
      </c>
      <c r="K15" s="18">
        <f t="shared" si="7"/>
        <v>5.62962963</v>
      </c>
      <c r="L15" s="16">
        <v>25.0</v>
      </c>
      <c r="M15" s="20"/>
      <c r="N15" s="18">
        <f t="shared" si="3"/>
        <v>0</v>
      </c>
    </row>
    <row r="16" ht="18.0" customHeight="1">
      <c r="A16" s="15" t="s">
        <v>26</v>
      </c>
      <c r="B16" s="17">
        <f>AVERAGE(H16,K16)</f>
        <v>6.27037037</v>
      </c>
      <c r="C16" s="16" t="s">
        <v>16</v>
      </c>
      <c r="D16" s="20" t="s">
        <v>16</v>
      </c>
      <c r="E16" s="19" t="s">
        <v>16</v>
      </c>
      <c r="F16" s="16">
        <v>30.0</v>
      </c>
      <c r="G16" s="20">
        <v>174.0</v>
      </c>
      <c r="H16" s="18">
        <f t="shared" si="8"/>
        <v>5.8</v>
      </c>
      <c r="I16" s="21">
        <v>27.0</v>
      </c>
      <c r="J16" s="22">
        <v>182.0</v>
      </c>
      <c r="K16" s="18">
        <f t="shared" si="7"/>
        <v>6.740740741</v>
      </c>
      <c r="L16" s="16">
        <v>25.0</v>
      </c>
      <c r="M16" s="20"/>
      <c r="N16" s="18">
        <f t="shared" si="3"/>
        <v>0</v>
      </c>
    </row>
    <row r="17" ht="18.0" customHeight="1">
      <c r="A17" s="15" t="s">
        <v>27</v>
      </c>
      <c r="B17" s="17">
        <f>AVERAGE(E17,H17,K17)</f>
        <v>7.3</v>
      </c>
      <c r="C17" s="16">
        <v>25.0</v>
      </c>
      <c r="D17" s="20">
        <v>170.0</v>
      </c>
      <c r="E17" s="19">
        <f>D17/C17</f>
        <v>6.8</v>
      </c>
      <c r="F17" s="16">
        <v>30.0</v>
      </c>
      <c r="G17" s="20">
        <v>221.0</v>
      </c>
      <c r="H17" s="18">
        <f t="shared" si="8"/>
        <v>7.366666667</v>
      </c>
      <c r="I17" s="21">
        <v>30.0</v>
      </c>
      <c r="J17" s="22">
        <v>232.0</v>
      </c>
      <c r="K17" s="18">
        <f t="shared" si="7"/>
        <v>7.733333333</v>
      </c>
      <c r="L17" s="16">
        <v>25.0</v>
      </c>
      <c r="M17" s="20"/>
      <c r="N17" s="18">
        <f t="shared" si="3"/>
        <v>0</v>
      </c>
    </row>
    <row r="18" ht="18.0" customHeight="1">
      <c r="A18" s="15" t="s">
        <v>28</v>
      </c>
      <c r="B18" s="17">
        <f>AVERAGE(H18,K18)</f>
        <v>7</v>
      </c>
      <c r="C18" s="16" t="s">
        <v>16</v>
      </c>
      <c r="D18" s="20" t="s">
        <v>16</v>
      </c>
      <c r="E18" s="19" t="s">
        <v>16</v>
      </c>
      <c r="F18" s="16">
        <v>30.0</v>
      </c>
      <c r="G18" s="20">
        <v>207.0</v>
      </c>
      <c r="H18" s="18">
        <f t="shared" si="8"/>
        <v>6.9</v>
      </c>
      <c r="I18" s="21">
        <v>30.0</v>
      </c>
      <c r="J18" s="22">
        <v>213.0</v>
      </c>
      <c r="K18" s="18">
        <f t="shared" si="7"/>
        <v>7.1</v>
      </c>
      <c r="L18" s="16">
        <v>25.0</v>
      </c>
      <c r="M18" s="20"/>
      <c r="N18" s="18">
        <f t="shared" si="3"/>
        <v>0</v>
      </c>
    </row>
    <row r="19" ht="18.0" customHeight="1">
      <c r="A19" s="15" t="s">
        <v>29</v>
      </c>
      <c r="B19" s="17">
        <f>AVERAGE(K19,H19)</f>
        <v>5.714814815</v>
      </c>
      <c r="C19" s="16" t="s">
        <v>16</v>
      </c>
      <c r="D19" s="20" t="s">
        <v>16</v>
      </c>
      <c r="E19" s="19" t="s">
        <v>16</v>
      </c>
      <c r="F19" s="16">
        <v>30.0</v>
      </c>
      <c r="G19" s="20">
        <v>174.0</v>
      </c>
      <c r="H19" s="18">
        <f t="shared" si="8"/>
        <v>5.8</v>
      </c>
      <c r="I19" s="21">
        <v>27.0</v>
      </c>
      <c r="J19" s="22">
        <v>152.0</v>
      </c>
      <c r="K19" s="18">
        <f t="shared" si="7"/>
        <v>5.62962963</v>
      </c>
      <c r="L19" s="16">
        <v>25.0</v>
      </c>
      <c r="M19" s="20"/>
      <c r="N19" s="18">
        <f t="shared" si="3"/>
        <v>0</v>
      </c>
    </row>
    <row r="20" ht="18.0" customHeight="1">
      <c r="A20" s="15" t="s">
        <v>30</v>
      </c>
      <c r="B20" s="17">
        <f>AVERAGE(E20,H20,K20)</f>
        <v>6.644444444</v>
      </c>
      <c r="C20" s="16">
        <v>25.0</v>
      </c>
      <c r="D20" s="20">
        <v>190.0</v>
      </c>
      <c r="E20" s="19">
        <f>D20/C20</f>
        <v>7.6</v>
      </c>
      <c r="F20" s="16">
        <v>30.0</v>
      </c>
      <c r="G20" s="20">
        <v>174.0</v>
      </c>
      <c r="H20" s="18">
        <f t="shared" si="8"/>
        <v>5.8</v>
      </c>
      <c r="I20" s="21">
        <v>30.0</v>
      </c>
      <c r="J20" s="22">
        <v>196.0</v>
      </c>
      <c r="K20" s="18">
        <f t="shared" si="7"/>
        <v>6.533333333</v>
      </c>
      <c r="L20" s="16">
        <v>25.0</v>
      </c>
      <c r="M20" s="20"/>
      <c r="N20" s="18">
        <f t="shared" si="3"/>
        <v>0</v>
      </c>
    </row>
    <row r="21" ht="18.0" customHeight="1">
      <c r="A21" s="15" t="s">
        <v>31</v>
      </c>
      <c r="B21" s="17" t="s">
        <v>13</v>
      </c>
      <c r="C21" s="16" t="s">
        <v>16</v>
      </c>
      <c r="D21" s="20" t="s">
        <v>16</v>
      </c>
      <c r="E21" s="19" t="s">
        <v>16</v>
      </c>
      <c r="F21" s="16" t="s">
        <v>13</v>
      </c>
      <c r="G21" s="20" t="s">
        <v>13</v>
      </c>
      <c r="H21" s="18" t="s">
        <v>13</v>
      </c>
      <c r="I21" s="16" t="s">
        <v>13</v>
      </c>
      <c r="J21" s="20" t="s">
        <v>13</v>
      </c>
      <c r="K21" s="18" t="s">
        <v>13</v>
      </c>
      <c r="L21" s="16">
        <v>25.0</v>
      </c>
      <c r="M21" s="20"/>
      <c r="N21" s="18">
        <f t="shared" si="3"/>
        <v>0</v>
      </c>
    </row>
    <row r="22" ht="18.0" customHeight="1">
      <c r="A22" s="15" t="s">
        <v>32</v>
      </c>
      <c r="B22" s="17">
        <f t="shared" ref="B22:B23" si="9">AVERAGE(K22,H22)</f>
        <v>6.507407407</v>
      </c>
      <c r="C22" s="16" t="s">
        <v>16</v>
      </c>
      <c r="D22" s="20" t="s">
        <v>16</v>
      </c>
      <c r="E22" s="19" t="s">
        <v>16</v>
      </c>
      <c r="F22" s="16">
        <v>30.0</v>
      </c>
      <c r="G22" s="20">
        <v>196.0</v>
      </c>
      <c r="H22" s="18">
        <f t="shared" ref="H22:H23" si="10">G22/F22</f>
        <v>6.533333333</v>
      </c>
      <c r="I22" s="21">
        <v>27.0</v>
      </c>
      <c r="J22" s="22">
        <v>175.0</v>
      </c>
      <c r="K22" s="18">
        <f t="shared" ref="K22:K23" si="11">J22/I22</f>
        <v>6.481481481</v>
      </c>
      <c r="L22" s="16">
        <v>25.0</v>
      </c>
      <c r="M22" s="20"/>
      <c r="N22" s="18">
        <f t="shared" si="3"/>
        <v>0</v>
      </c>
    </row>
    <row r="23" ht="18.0" customHeight="1">
      <c r="A23" s="15" t="s">
        <v>33</v>
      </c>
      <c r="B23" s="17">
        <f t="shared" si="9"/>
        <v>6.724074074</v>
      </c>
      <c r="C23" s="16" t="s">
        <v>16</v>
      </c>
      <c r="D23" s="20" t="s">
        <v>16</v>
      </c>
      <c r="E23" s="19" t="s">
        <v>16</v>
      </c>
      <c r="F23" s="16">
        <v>30.0</v>
      </c>
      <c r="G23" s="20">
        <v>219.0</v>
      </c>
      <c r="H23" s="18">
        <f t="shared" si="10"/>
        <v>7.3</v>
      </c>
      <c r="I23" s="21">
        <v>27.0</v>
      </c>
      <c r="J23" s="22">
        <v>166.0</v>
      </c>
      <c r="K23" s="18">
        <f t="shared" si="11"/>
        <v>6.148148148</v>
      </c>
      <c r="L23" s="16">
        <v>25.0</v>
      </c>
      <c r="M23" s="20"/>
      <c r="N23" s="18">
        <f t="shared" si="3"/>
        <v>0</v>
      </c>
    </row>
    <row r="24" ht="18.0" customHeight="1">
      <c r="A24" s="1"/>
      <c r="B24" s="1"/>
      <c r="C24" s="1"/>
      <c r="D24" s="1"/>
      <c r="E24" s="1"/>
    </row>
    <row r="25" ht="18.0" customHeight="1">
      <c r="A25" s="1"/>
      <c r="B25" s="1"/>
      <c r="C25" s="1"/>
      <c r="D25" s="1"/>
      <c r="E25" s="1"/>
    </row>
    <row r="26" ht="18.0" customHeight="1">
      <c r="A26" s="1"/>
      <c r="B26" s="1"/>
      <c r="C26" s="1"/>
      <c r="D26" s="1"/>
      <c r="E26" s="1"/>
    </row>
    <row r="27" ht="18.0" customHeight="1">
      <c r="A27" s="1"/>
      <c r="B27" s="1"/>
      <c r="C27" s="1"/>
      <c r="D27" s="1"/>
      <c r="E27" s="1"/>
    </row>
    <row r="28" ht="18.0" customHeight="1">
      <c r="A28" s="1"/>
      <c r="B28" s="1"/>
      <c r="C28" s="1"/>
      <c r="D28" s="1"/>
      <c r="E28" s="1"/>
    </row>
    <row r="29" ht="18.0" customHeight="1">
      <c r="A29" s="1"/>
      <c r="B29" s="1"/>
      <c r="C29" s="1"/>
      <c r="D29" s="1"/>
      <c r="E29" s="1"/>
    </row>
    <row r="30" ht="18.0" customHeight="1">
      <c r="A30" s="1"/>
      <c r="B30" s="1"/>
      <c r="C30" s="1"/>
      <c r="D30" s="1"/>
      <c r="E30" s="1"/>
    </row>
    <row r="31" ht="18.0" customHeight="1">
      <c r="A31" s="1"/>
      <c r="B31" s="1"/>
      <c r="C31" s="1"/>
      <c r="D31" s="1"/>
      <c r="E31" s="1"/>
    </row>
    <row r="32" ht="18.0" customHeight="1">
      <c r="A32" s="1"/>
      <c r="B32" s="1"/>
      <c r="C32" s="1"/>
      <c r="D32" s="1"/>
      <c r="E32" s="1"/>
    </row>
    <row r="33" ht="18.0" customHeight="1">
      <c r="A33" s="1"/>
      <c r="B33" s="1"/>
      <c r="C33" s="1"/>
      <c r="D33" s="1"/>
      <c r="E33" s="1"/>
    </row>
    <row r="34" ht="18.0" customHeight="1">
      <c r="A34" s="1"/>
      <c r="B34" s="1"/>
      <c r="C34" s="1"/>
      <c r="D34" s="1"/>
      <c r="E34" s="1"/>
    </row>
    <row r="35" ht="18.0" customHeight="1">
      <c r="A35" s="1"/>
      <c r="B35" s="1"/>
      <c r="C35" s="1"/>
      <c r="D35" s="1"/>
      <c r="E35" s="1"/>
    </row>
    <row r="36" ht="18.0" customHeight="1">
      <c r="A36" s="1"/>
      <c r="B36" s="1"/>
      <c r="C36" s="1"/>
      <c r="D36" s="1"/>
      <c r="E36" s="1"/>
    </row>
    <row r="37" ht="18.0" customHeight="1">
      <c r="A37" s="1"/>
      <c r="B37" s="1"/>
      <c r="C37" s="1"/>
      <c r="D37" s="1"/>
      <c r="E37" s="1"/>
    </row>
    <row r="38" ht="18.0" customHeight="1">
      <c r="A38" s="1"/>
      <c r="B38" s="1"/>
      <c r="C38" s="1"/>
      <c r="D38" s="1"/>
      <c r="E38" s="1"/>
    </row>
    <row r="39" ht="18.0" customHeight="1">
      <c r="A39" s="1"/>
      <c r="B39" s="1"/>
      <c r="C39" s="1"/>
      <c r="D39" s="1"/>
      <c r="E39" s="1"/>
    </row>
    <row r="40" ht="18.0" customHeight="1">
      <c r="A40" s="1"/>
      <c r="B40" s="1"/>
      <c r="C40" s="1"/>
      <c r="D40" s="1"/>
      <c r="E40" s="1"/>
    </row>
    <row r="41" ht="18.0" customHeight="1">
      <c r="A41" s="1"/>
      <c r="B41" s="1"/>
      <c r="C41" s="1"/>
      <c r="D41" s="1"/>
      <c r="E41" s="1"/>
    </row>
    <row r="42" ht="18.0" customHeight="1">
      <c r="A42" s="1"/>
      <c r="B42" s="1"/>
      <c r="C42" s="1"/>
      <c r="D42" s="1"/>
      <c r="E42" s="1"/>
    </row>
    <row r="43" ht="18.0" customHeight="1">
      <c r="A43" s="1"/>
      <c r="B43" s="1"/>
      <c r="C43" s="1"/>
      <c r="D43" s="1"/>
      <c r="E43" s="1"/>
    </row>
    <row r="44" ht="18.0" customHeight="1">
      <c r="A44" s="1"/>
      <c r="B44" s="1"/>
      <c r="C44" s="1"/>
      <c r="D44" s="1"/>
      <c r="E44" s="1"/>
    </row>
    <row r="45" ht="18.0" customHeight="1">
      <c r="A45" s="1"/>
      <c r="B45" s="1"/>
      <c r="C45" s="1"/>
      <c r="D45" s="1"/>
      <c r="E45" s="1"/>
    </row>
    <row r="46" ht="18.0" customHeight="1">
      <c r="A46" s="1"/>
      <c r="B46" s="1"/>
      <c r="C46" s="1"/>
      <c r="D46" s="1"/>
      <c r="E46" s="1"/>
    </row>
    <row r="47" ht="18.0" customHeight="1">
      <c r="A47" s="1"/>
      <c r="B47" s="1"/>
      <c r="C47" s="1"/>
      <c r="D47" s="1"/>
      <c r="E47" s="1"/>
    </row>
    <row r="48" ht="18.0" customHeight="1">
      <c r="A48" s="1"/>
      <c r="B48" s="1"/>
      <c r="C48" s="1"/>
      <c r="D48" s="1"/>
      <c r="E48" s="1"/>
    </row>
    <row r="49" ht="18.0" customHeight="1">
      <c r="A49" s="1"/>
      <c r="B49" s="1"/>
      <c r="C49" s="1"/>
      <c r="D49" s="1"/>
      <c r="E49" s="1"/>
    </row>
    <row r="50" ht="18.0" customHeight="1">
      <c r="A50" s="1"/>
      <c r="B50" s="1"/>
      <c r="C50" s="1"/>
      <c r="D50" s="1"/>
      <c r="E50" s="1"/>
    </row>
    <row r="51" ht="18.0" customHeight="1">
      <c r="A51" s="1"/>
      <c r="B51" s="1"/>
      <c r="C51" s="1"/>
      <c r="D51" s="1"/>
      <c r="E51" s="1"/>
    </row>
    <row r="52" ht="18.0" customHeight="1">
      <c r="A52" s="1"/>
      <c r="B52" s="1"/>
      <c r="C52" s="1"/>
      <c r="D52" s="1"/>
      <c r="E52" s="1"/>
    </row>
    <row r="53" ht="18.0" customHeight="1">
      <c r="A53" s="1"/>
      <c r="B53" s="1"/>
      <c r="C53" s="1"/>
      <c r="D53" s="1"/>
      <c r="E53" s="1"/>
    </row>
    <row r="54" ht="18.0" customHeight="1">
      <c r="A54" s="1"/>
      <c r="B54" s="1"/>
      <c r="C54" s="1"/>
      <c r="D54" s="1"/>
      <c r="E54" s="1"/>
    </row>
    <row r="55" ht="18.0" customHeight="1">
      <c r="A55" s="1"/>
      <c r="B55" s="1"/>
      <c r="C55" s="1"/>
      <c r="D55" s="1"/>
      <c r="E55" s="1"/>
    </row>
    <row r="56" ht="18.0" customHeight="1">
      <c r="A56" s="1"/>
      <c r="B56" s="1"/>
      <c r="C56" s="1"/>
      <c r="D56" s="1"/>
      <c r="E56" s="1"/>
    </row>
    <row r="57" ht="18.0" customHeight="1">
      <c r="A57" s="1"/>
      <c r="B57" s="1"/>
      <c r="C57" s="1"/>
      <c r="D57" s="1"/>
      <c r="E57" s="1"/>
    </row>
    <row r="58" ht="18.0" customHeight="1">
      <c r="A58" s="1"/>
      <c r="B58" s="1"/>
      <c r="C58" s="1"/>
      <c r="D58" s="1"/>
      <c r="E58" s="1"/>
    </row>
    <row r="59" ht="18.0" customHeight="1">
      <c r="A59" s="1"/>
      <c r="B59" s="1"/>
      <c r="C59" s="1"/>
      <c r="D59" s="1"/>
      <c r="E59" s="1"/>
    </row>
    <row r="60" ht="18.0" customHeight="1">
      <c r="A60" s="1"/>
      <c r="B60" s="1"/>
      <c r="C60" s="1"/>
      <c r="D60" s="1"/>
      <c r="E60" s="1"/>
    </row>
    <row r="61" ht="18.0" customHeight="1">
      <c r="A61" s="1"/>
      <c r="B61" s="1"/>
      <c r="C61" s="1"/>
      <c r="D61" s="1"/>
      <c r="E61" s="1"/>
    </row>
    <row r="62" ht="18.0" customHeight="1">
      <c r="A62" s="1"/>
      <c r="B62" s="1"/>
      <c r="C62" s="1"/>
      <c r="D62" s="1"/>
      <c r="E62" s="1"/>
    </row>
    <row r="63" ht="18.0" customHeight="1">
      <c r="A63" s="1"/>
      <c r="B63" s="1"/>
      <c r="C63" s="1"/>
      <c r="D63" s="1"/>
      <c r="E63" s="1"/>
    </row>
    <row r="64" ht="18.0" customHeight="1">
      <c r="A64" s="1"/>
      <c r="B64" s="1"/>
      <c r="C64" s="1"/>
      <c r="D64" s="1"/>
      <c r="E64" s="1"/>
    </row>
    <row r="65" ht="18.0" customHeight="1">
      <c r="A65" s="1"/>
      <c r="B65" s="1"/>
      <c r="C65" s="1"/>
      <c r="D65" s="1"/>
      <c r="E65" s="1"/>
    </row>
    <row r="66" ht="18.0" customHeight="1">
      <c r="A66" s="1"/>
      <c r="B66" s="1"/>
      <c r="C66" s="1"/>
      <c r="D66" s="1"/>
      <c r="E66" s="1"/>
    </row>
    <row r="67" ht="18.0" customHeight="1">
      <c r="A67" s="1"/>
      <c r="B67" s="1"/>
      <c r="C67" s="1"/>
      <c r="D67" s="1"/>
      <c r="E67" s="1"/>
    </row>
    <row r="68" ht="18.0" customHeight="1">
      <c r="A68" s="1"/>
      <c r="B68" s="1"/>
      <c r="C68" s="1"/>
      <c r="D68" s="1"/>
      <c r="E68" s="1"/>
    </row>
    <row r="69" ht="18.0" customHeight="1">
      <c r="A69" s="1"/>
      <c r="B69" s="1"/>
      <c r="C69" s="1"/>
      <c r="D69" s="1"/>
      <c r="E69" s="1"/>
    </row>
    <row r="70" ht="18.0" customHeight="1">
      <c r="A70" s="1"/>
      <c r="B70" s="1"/>
      <c r="C70" s="1"/>
      <c r="D70" s="1"/>
      <c r="E70" s="1"/>
    </row>
    <row r="71" ht="18.0" customHeight="1">
      <c r="A71" s="1"/>
      <c r="B71" s="1"/>
      <c r="C71" s="1"/>
      <c r="D71" s="1"/>
      <c r="E71" s="1"/>
    </row>
    <row r="72" ht="18.0" customHeight="1">
      <c r="A72" s="1"/>
      <c r="B72" s="1"/>
      <c r="C72" s="1"/>
      <c r="D72" s="1"/>
      <c r="E72" s="1"/>
    </row>
    <row r="73" ht="18.0" customHeight="1">
      <c r="A73" s="1"/>
      <c r="B73" s="1"/>
      <c r="C73" s="1"/>
      <c r="D73" s="1"/>
      <c r="E73" s="1"/>
    </row>
    <row r="74" ht="18.0" customHeight="1">
      <c r="A74" s="1"/>
      <c r="B74" s="1"/>
      <c r="C74" s="1"/>
      <c r="D74" s="1"/>
      <c r="E74" s="1"/>
    </row>
    <row r="75" ht="18.0" customHeight="1">
      <c r="A75" s="1"/>
      <c r="B75" s="1"/>
      <c r="C75" s="1"/>
      <c r="D75" s="1"/>
      <c r="E75" s="1"/>
    </row>
    <row r="76" ht="18.0" customHeight="1">
      <c r="A76" s="1"/>
      <c r="B76" s="1"/>
      <c r="C76" s="1"/>
      <c r="D76" s="1"/>
      <c r="E76" s="1"/>
    </row>
    <row r="77" ht="18.0" customHeight="1">
      <c r="A77" s="1"/>
      <c r="B77" s="1"/>
      <c r="C77" s="1"/>
      <c r="D77" s="1"/>
      <c r="E77" s="1"/>
    </row>
    <row r="78" ht="18.0" customHeight="1">
      <c r="A78" s="1"/>
      <c r="B78" s="1"/>
      <c r="C78" s="1"/>
      <c r="D78" s="1"/>
      <c r="E78" s="1"/>
    </row>
    <row r="79" ht="18.0" customHeight="1">
      <c r="A79" s="1"/>
      <c r="B79" s="1"/>
      <c r="C79" s="1"/>
      <c r="D79" s="1"/>
      <c r="E79" s="1"/>
    </row>
    <row r="80" ht="18.0" customHeight="1">
      <c r="A80" s="1"/>
      <c r="B80" s="1"/>
      <c r="C80" s="1"/>
      <c r="D80" s="1"/>
      <c r="E80" s="1"/>
    </row>
    <row r="81" ht="18.0" customHeight="1">
      <c r="A81" s="1"/>
      <c r="B81" s="1"/>
      <c r="C81" s="1"/>
      <c r="D81" s="1"/>
      <c r="E81" s="1"/>
    </row>
    <row r="82" ht="18.0" customHeight="1">
      <c r="A82" s="1"/>
      <c r="B82" s="1"/>
      <c r="C82" s="1"/>
      <c r="D82" s="1"/>
      <c r="E82" s="1"/>
    </row>
    <row r="83" ht="18.0" customHeight="1">
      <c r="A83" s="1"/>
      <c r="B83" s="1"/>
      <c r="C83" s="1"/>
      <c r="D83" s="1"/>
      <c r="E83" s="1"/>
    </row>
    <row r="84" ht="18.0" customHeight="1">
      <c r="A84" s="1"/>
      <c r="B84" s="1"/>
      <c r="C84" s="1"/>
      <c r="D84" s="1"/>
      <c r="E84" s="1"/>
    </row>
    <row r="85" ht="18.0" customHeight="1">
      <c r="A85" s="1"/>
      <c r="B85" s="1"/>
      <c r="C85" s="1"/>
      <c r="D85" s="1"/>
      <c r="E85" s="1"/>
    </row>
    <row r="86" ht="18.0" customHeight="1">
      <c r="A86" s="1"/>
      <c r="B86" s="1"/>
      <c r="C86" s="1"/>
      <c r="D86" s="1"/>
      <c r="E86" s="1"/>
    </row>
    <row r="87" ht="18.0" customHeight="1">
      <c r="A87" s="1"/>
      <c r="B87" s="1"/>
      <c r="C87" s="1"/>
      <c r="D87" s="1"/>
      <c r="E87" s="1"/>
    </row>
    <row r="88" ht="18.0" customHeight="1">
      <c r="A88" s="1"/>
      <c r="B88" s="1"/>
      <c r="C88" s="1"/>
      <c r="D88" s="1"/>
      <c r="E88" s="1"/>
    </row>
    <row r="89" ht="18.0" customHeight="1">
      <c r="A89" s="1"/>
      <c r="B89" s="1"/>
      <c r="C89" s="1"/>
      <c r="D89" s="1"/>
      <c r="E89" s="1"/>
    </row>
    <row r="90" ht="18.0" customHeight="1">
      <c r="A90" s="1"/>
      <c r="B90" s="1"/>
      <c r="C90" s="1"/>
      <c r="D90" s="1"/>
      <c r="E90" s="1"/>
    </row>
    <row r="91" ht="18.0" customHeight="1">
      <c r="A91" s="1"/>
      <c r="B91" s="1"/>
      <c r="C91" s="1"/>
      <c r="D91" s="1"/>
      <c r="E91" s="1"/>
    </row>
    <row r="92" ht="18.0" customHeight="1">
      <c r="A92" s="1"/>
      <c r="B92" s="1"/>
      <c r="C92" s="1"/>
      <c r="D92" s="1"/>
      <c r="E92" s="1"/>
    </row>
    <row r="93" ht="18.0" customHeight="1">
      <c r="A93" s="1"/>
      <c r="B93" s="1"/>
      <c r="C93" s="1"/>
      <c r="D93" s="1"/>
      <c r="E93" s="1"/>
    </row>
    <row r="94" ht="18.0" customHeight="1">
      <c r="A94" s="1"/>
      <c r="B94" s="1"/>
      <c r="C94" s="1"/>
      <c r="D94" s="1"/>
      <c r="E94" s="1"/>
    </row>
    <row r="95" ht="18.0" customHeight="1">
      <c r="A95" s="1"/>
      <c r="B95" s="1"/>
      <c r="C95" s="1"/>
      <c r="D95" s="1"/>
      <c r="E95" s="1"/>
    </row>
    <row r="96" ht="18.0" customHeight="1">
      <c r="A96" s="1"/>
      <c r="B96" s="1"/>
      <c r="C96" s="1"/>
      <c r="D96" s="1"/>
      <c r="E96" s="1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1:E1"/>
    <mergeCell ref="F1:H1"/>
    <mergeCell ref="I1:K1"/>
    <mergeCell ref="C2:E2"/>
    <mergeCell ref="F2:H2"/>
    <mergeCell ref="I2:K2"/>
    <mergeCell ref="L1:N1"/>
    <mergeCell ref="L2:N2"/>
  </mergeCells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89"/>
    <col customWidth="1" min="2" max="6" width="10.67"/>
    <col customWidth="1" min="7" max="7" width="14.44"/>
    <col customWidth="1" min="8" max="8" width="11.44"/>
    <col customWidth="1" min="9" max="9" width="10.0"/>
    <col customWidth="1" min="10" max="10" width="12.44"/>
    <col customWidth="1" min="11" max="26" width="14.44"/>
  </cols>
  <sheetData>
    <row r="1">
      <c r="B1" s="2" t="s">
        <v>0</v>
      </c>
      <c r="C1" s="3"/>
      <c r="D1" s="4"/>
      <c r="E1" s="2" t="s">
        <v>3</v>
      </c>
      <c r="F1" s="3"/>
      <c r="G1" s="4"/>
      <c r="H1" s="2" t="s">
        <v>5</v>
      </c>
      <c r="I1" s="3"/>
      <c r="J1" s="4"/>
      <c r="K1" s="2" t="s">
        <v>6</v>
      </c>
      <c r="L1" s="3"/>
      <c r="M1" s="4"/>
      <c r="N1" s="2" t="s">
        <v>2</v>
      </c>
      <c r="O1" s="3"/>
      <c r="P1" s="4"/>
      <c r="Q1" s="5" t="s">
        <v>4</v>
      </c>
      <c r="R1" s="3"/>
      <c r="S1" s="4"/>
    </row>
    <row r="2">
      <c r="B2" s="6">
        <v>43733.0</v>
      </c>
      <c r="C2" s="7"/>
      <c r="D2" s="8"/>
      <c r="E2" s="6">
        <v>43761.0</v>
      </c>
      <c r="F2" s="7"/>
      <c r="G2" s="8"/>
      <c r="H2" s="6">
        <v>43789.0</v>
      </c>
      <c r="I2" s="7"/>
      <c r="J2" s="8"/>
      <c r="K2" s="6">
        <v>43817.0</v>
      </c>
      <c r="L2" s="7"/>
      <c r="M2" s="8"/>
      <c r="N2" s="6">
        <v>43852.0</v>
      </c>
      <c r="O2" s="7"/>
      <c r="P2" s="8"/>
      <c r="Q2" s="9">
        <v>43880.0</v>
      </c>
      <c r="R2" s="7"/>
      <c r="S2" s="8"/>
    </row>
    <row r="3">
      <c r="A3" s="10" t="s">
        <v>7</v>
      </c>
      <c r="B3" s="11" t="s">
        <v>8</v>
      </c>
      <c r="C3" s="12" t="s">
        <v>9</v>
      </c>
      <c r="D3" s="14" t="s">
        <v>11</v>
      </c>
      <c r="E3" s="11" t="s">
        <v>8</v>
      </c>
      <c r="F3" s="12" t="s">
        <v>9</v>
      </c>
      <c r="G3" s="14" t="s">
        <v>11</v>
      </c>
      <c r="H3" s="11" t="s">
        <v>8</v>
      </c>
      <c r="I3" s="12" t="s">
        <v>9</v>
      </c>
      <c r="J3" s="14" t="s">
        <v>11</v>
      </c>
      <c r="K3" s="11" t="s">
        <v>8</v>
      </c>
      <c r="L3" s="12" t="s">
        <v>9</v>
      </c>
      <c r="M3" s="14" t="s">
        <v>11</v>
      </c>
      <c r="N3" s="11" t="s">
        <v>8</v>
      </c>
      <c r="O3" s="12" t="s">
        <v>9</v>
      </c>
      <c r="P3" s="14" t="s">
        <v>11</v>
      </c>
      <c r="Q3" s="11" t="s">
        <v>8</v>
      </c>
      <c r="R3" s="12" t="s">
        <v>9</v>
      </c>
      <c r="S3" s="14" t="s">
        <v>11</v>
      </c>
    </row>
    <row r="4">
      <c r="A4" s="15" t="s">
        <v>12</v>
      </c>
      <c r="B4" s="16">
        <v>30.0</v>
      </c>
      <c r="C4" s="16">
        <v>270.0</v>
      </c>
      <c r="D4" s="18">
        <f t="shared" ref="D4:D5" si="1">C4/B4</f>
        <v>9</v>
      </c>
      <c r="E4" s="16">
        <v>30.0</v>
      </c>
      <c r="F4" s="16">
        <v>266.0</v>
      </c>
      <c r="G4" s="18">
        <f t="shared" ref="G4:G6" si="2">F4/E4</f>
        <v>8.866666667</v>
      </c>
      <c r="H4" s="16">
        <v>30.0</v>
      </c>
      <c r="I4" s="16">
        <v>265.0</v>
      </c>
      <c r="J4" s="18">
        <f t="shared" ref="J4:J6" si="3">I4/H4</f>
        <v>8.833333333</v>
      </c>
      <c r="K4" s="16">
        <v>30.0</v>
      </c>
      <c r="L4" s="16">
        <v>262.0</v>
      </c>
      <c r="M4" s="18">
        <f t="shared" ref="M4:M5" si="4">L4/K4</f>
        <v>8.733333333</v>
      </c>
      <c r="N4" s="16">
        <v>30.0</v>
      </c>
      <c r="O4" s="16">
        <v>271.0</v>
      </c>
      <c r="P4" s="18">
        <f t="shared" ref="P4:P5" si="5">O4/N4</f>
        <v>9.033333333</v>
      </c>
      <c r="Q4" s="16" t="s">
        <v>13</v>
      </c>
      <c r="R4" s="20" t="s">
        <v>13</v>
      </c>
      <c r="S4" s="18" t="s">
        <v>13</v>
      </c>
    </row>
    <row r="5">
      <c r="A5" s="15" t="s">
        <v>14</v>
      </c>
      <c r="B5" s="16">
        <v>30.0</v>
      </c>
      <c r="C5" s="20">
        <v>268.0</v>
      </c>
      <c r="D5" s="18">
        <f t="shared" si="1"/>
        <v>8.933333333</v>
      </c>
      <c r="E5" s="16">
        <v>30.0</v>
      </c>
      <c r="F5" s="20">
        <v>271.0</v>
      </c>
      <c r="G5" s="18">
        <f t="shared" si="2"/>
        <v>9.033333333</v>
      </c>
      <c r="H5" s="16">
        <v>30.0</v>
      </c>
      <c r="I5" s="20">
        <v>264.0</v>
      </c>
      <c r="J5" s="18">
        <f t="shared" si="3"/>
        <v>8.8</v>
      </c>
      <c r="K5" s="16">
        <v>30.0</v>
      </c>
      <c r="L5" s="20">
        <v>272.0</v>
      </c>
      <c r="M5" s="18">
        <f t="shared" si="4"/>
        <v>9.066666667</v>
      </c>
      <c r="N5" s="16">
        <v>30.0</v>
      </c>
      <c r="O5" s="20">
        <v>264.0</v>
      </c>
      <c r="P5" s="18">
        <f t="shared" si="5"/>
        <v>8.8</v>
      </c>
      <c r="Q5" s="21">
        <v>30.0</v>
      </c>
      <c r="R5" s="22">
        <v>271.0</v>
      </c>
      <c r="S5" s="18">
        <f t="shared" ref="S5:S7" si="6">R5/Q5</f>
        <v>9.033333333</v>
      </c>
    </row>
    <row r="6">
      <c r="A6" s="15" t="s">
        <v>15</v>
      </c>
      <c r="B6" s="16" t="s">
        <v>13</v>
      </c>
      <c r="C6" s="20" t="s">
        <v>13</v>
      </c>
      <c r="D6" s="18" t="s">
        <v>13</v>
      </c>
      <c r="E6" s="16">
        <v>30.0</v>
      </c>
      <c r="F6" s="20">
        <v>224.0</v>
      </c>
      <c r="G6" s="18">
        <f t="shared" si="2"/>
        <v>7.466666667</v>
      </c>
      <c r="H6" s="16">
        <v>30.0</v>
      </c>
      <c r="I6" s="20">
        <v>206.0</v>
      </c>
      <c r="J6" s="18">
        <f t="shared" si="3"/>
        <v>6.866666667</v>
      </c>
      <c r="K6" s="16" t="s">
        <v>13</v>
      </c>
      <c r="L6" s="20" t="s">
        <v>13</v>
      </c>
      <c r="M6" s="18" t="s">
        <v>13</v>
      </c>
      <c r="N6" s="16" t="s">
        <v>13</v>
      </c>
      <c r="O6" s="20" t="s">
        <v>13</v>
      </c>
      <c r="P6" s="18" t="s">
        <v>13</v>
      </c>
      <c r="Q6" s="21">
        <v>30.0</v>
      </c>
      <c r="R6" s="22">
        <v>210.0</v>
      </c>
      <c r="S6" s="18">
        <f t="shared" si="6"/>
        <v>7</v>
      </c>
    </row>
    <row r="7">
      <c r="A7" s="15" t="s">
        <v>17</v>
      </c>
      <c r="B7" s="16">
        <v>30.0</v>
      </c>
      <c r="C7" s="20">
        <v>245.0</v>
      </c>
      <c r="D7" s="18">
        <f>C7/B7</f>
        <v>8.166666667</v>
      </c>
      <c r="E7" s="16" t="s">
        <v>13</v>
      </c>
      <c r="F7" s="20" t="s">
        <v>13</v>
      </c>
      <c r="G7" s="18" t="s">
        <v>13</v>
      </c>
      <c r="H7" s="16" t="s">
        <v>13</v>
      </c>
      <c r="I7" s="20" t="s">
        <v>13</v>
      </c>
      <c r="J7" s="18" t="s">
        <v>13</v>
      </c>
      <c r="K7" s="16" t="s">
        <v>13</v>
      </c>
      <c r="L7" s="20" t="s">
        <v>13</v>
      </c>
      <c r="M7" s="18" t="s">
        <v>13</v>
      </c>
      <c r="N7" s="16">
        <v>30.0</v>
      </c>
      <c r="O7" s="20">
        <v>229.0</v>
      </c>
      <c r="P7" s="18">
        <f>O7/N7</f>
        <v>7.633333333</v>
      </c>
      <c r="Q7" s="21">
        <v>30.0</v>
      </c>
      <c r="R7" s="22">
        <v>225.0</v>
      </c>
      <c r="S7" s="18">
        <f t="shared" si="6"/>
        <v>7.5</v>
      </c>
    </row>
    <row r="8">
      <c r="A8" s="15" t="s">
        <v>18</v>
      </c>
      <c r="B8" s="16" t="s">
        <v>13</v>
      </c>
      <c r="C8" s="20" t="s">
        <v>13</v>
      </c>
      <c r="D8" s="18" t="s">
        <v>13</v>
      </c>
      <c r="E8" s="16" t="s">
        <v>13</v>
      </c>
      <c r="F8" s="20" t="s">
        <v>13</v>
      </c>
      <c r="G8" s="18" t="s">
        <v>13</v>
      </c>
      <c r="H8" s="16" t="s">
        <v>13</v>
      </c>
      <c r="I8" s="20" t="s">
        <v>13</v>
      </c>
      <c r="J8" s="18" t="s">
        <v>13</v>
      </c>
      <c r="K8" s="16" t="s">
        <v>13</v>
      </c>
      <c r="L8" s="20" t="s">
        <v>13</v>
      </c>
      <c r="M8" s="18" t="s">
        <v>13</v>
      </c>
      <c r="N8" s="16" t="s">
        <v>13</v>
      </c>
      <c r="O8" s="20" t="s">
        <v>13</v>
      </c>
      <c r="P8" s="18" t="s">
        <v>13</v>
      </c>
      <c r="Q8" s="16" t="s">
        <v>13</v>
      </c>
      <c r="R8" s="20" t="s">
        <v>13</v>
      </c>
      <c r="S8" s="18" t="s">
        <v>13</v>
      </c>
    </row>
    <row r="9">
      <c r="A9" s="15" t="s">
        <v>19</v>
      </c>
      <c r="B9" s="16" t="s">
        <v>13</v>
      </c>
      <c r="C9" s="20" t="s">
        <v>13</v>
      </c>
      <c r="D9" s="18" t="s">
        <v>13</v>
      </c>
      <c r="E9" s="16">
        <v>30.0</v>
      </c>
      <c r="F9" s="20">
        <v>230.0</v>
      </c>
      <c r="G9" s="18">
        <f t="shared" ref="G9:G10" si="7">F9/E9</f>
        <v>7.666666667</v>
      </c>
      <c r="H9" s="16" t="s">
        <v>13</v>
      </c>
      <c r="I9" s="20" t="s">
        <v>13</v>
      </c>
      <c r="J9" s="18" t="s">
        <v>13</v>
      </c>
      <c r="K9" s="16" t="s">
        <v>13</v>
      </c>
      <c r="L9" s="20" t="s">
        <v>13</v>
      </c>
      <c r="M9" s="18" t="s">
        <v>13</v>
      </c>
      <c r="N9" s="16" t="s">
        <v>13</v>
      </c>
      <c r="O9" s="20" t="s">
        <v>13</v>
      </c>
      <c r="P9" s="18" t="s">
        <v>13</v>
      </c>
      <c r="Q9" s="21">
        <v>30.0</v>
      </c>
      <c r="R9" s="22">
        <v>190.0</v>
      </c>
      <c r="S9" s="18">
        <f t="shared" ref="S9:S10" si="8">R9/Q9</f>
        <v>6.333333333</v>
      </c>
    </row>
    <row r="10">
      <c r="A10" s="15" t="s">
        <v>20</v>
      </c>
      <c r="B10" s="16">
        <v>30.0</v>
      </c>
      <c r="C10" s="20">
        <v>245.0</v>
      </c>
      <c r="D10" s="18">
        <f>C10/B10</f>
        <v>8.166666667</v>
      </c>
      <c r="E10" s="16">
        <v>30.0</v>
      </c>
      <c r="F10" s="20">
        <v>238.0</v>
      </c>
      <c r="G10" s="18">
        <f t="shared" si="7"/>
        <v>7.933333333</v>
      </c>
      <c r="H10" s="16">
        <v>30.0</v>
      </c>
      <c r="I10" s="20">
        <v>240.0</v>
      </c>
      <c r="J10" s="18">
        <f>I10/H10</f>
        <v>8</v>
      </c>
      <c r="K10" s="16">
        <v>30.0</v>
      </c>
      <c r="L10" s="20">
        <v>219.0</v>
      </c>
      <c r="M10" s="18">
        <f>L10/K10</f>
        <v>7.3</v>
      </c>
      <c r="N10" s="16">
        <v>30.0</v>
      </c>
      <c r="O10" s="20">
        <v>244.0</v>
      </c>
      <c r="P10" s="18">
        <f>O10/N10</f>
        <v>8.133333333</v>
      </c>
      <c r="Q10" s="21">
        <v>30.0</v>
      </c>
      <c r="R10" s="22">
        <v>236.0</v>
      </c>
      <c r="S10" s="18">
        <f t="shared" si="8"/>
        <v>7.866666667</v>
      </c>
    </row>
    <row r="11">
      <c r="A11" s="15" t="s">
        <v>21</v>
      </c>
      <c r="B11" s="16" t="s">
        <v>13</v>
      </c>
      <c r="C11" s="20" t="s">
        <v>13</v>
      </c>
      <c r="D11" s="18" t="s">
        <v>13</v>
      </c>
      <c r="E11" s="16" t="s">
        <v>13</v>
      </c>
      <c r="F11" s="20" t="s">
        <v>13</v>
      </c>
      <c r="G11" s="18" t="s">
        <v>13</v>
      </c>
      <c r="H11" s="16" t="s">
        <v>13</v>
      </c>
      <c r="I11" s="20" t="s">
        <v>13</v>
      </c>
      <c r="J11" s="18" t="s">
        <v>13</v>
      </c>
      <c r="K11" s="16" t="s">
        <v>13</v>
      </c>
      <c r="L11" s="20" t="s">
        <v>13</v>
      </c>
      <c r="M11" s="18" t="s">
        <v>13</v>
      </c>
      <c r="N11" s="16" t="s">
        <v>13</v>
      </c>
      <c r="O11" s="20" t="s">
        <v>13</v>
      </c>
      <c r="P11" s="18" t="s">
        <v>13</v>
      </c>
      <c r="Q11" s="16" t="s">
        <v>13</v>
      </c>
      <c r="R11" s="20" t="s">
        <v>13</v>
      </c>
      <c r="S11" s="18" t="s">
        <v>13</v>
      </c>
    </row>
    <row r="12">
      <c r="A12" s="15" t="s">
        <v>22</v>
      </c>
      <c r="B12" s="16">
        <v>21.0</v>
      </c>
      <c r="C12" s="20">
        <v>124.0</v>
      </c>
      <c r="D12" s="18">
        <f t="shared" ref="D12:D17" si="9">C12/B12</f>
        <v>5.904761905</v>
      </c>
      <c r="E12" s="16">
        <v>30.0</v>
      </c>
      <c r="F12" s="20">
        <v>228.0</v>
      </c>
      <c r="G12" s="18">
        <f t="shared" ref="G12:G20" si="10">F12/E12</f>
        <v>7.6</v>
      </c>
      <c r="H12" s="16">
        <v>30.0</v>
      </c>
      <c r="I12" s="20">
        <v>222.0</v>
      </c>
      <c r="J12" s="18">
        <f t="shared" ref="J12:J20" si="11">I12/H12</f>
        <v>7.4</v>
      </c>
      <c r="K12" s="16">
        <v>30.0</v>
      </c>
      <c r="L12" s="20">
        <v>175.0</v>
      </c>
      <c r="M12" s="18">
        <f t="shared" ref="M12:M18" si="12">L12/K12</f>
        <v>5.833333333</v>
      </c>
      <c r="N12" s="16">
        <v>30.0</v>
      </c>
      <c r="O12" s="20">
        <v>179.0</v>
      </c>
      <c r="P12" s="18">
        <f>O12/N12</f>
        <v>5.966666667</v>
      </c>
      <c r="Q12" s="16" t="s">
        <v>13</v>
      </c>
      <c r="R12" s="20" t="s">
        <v>13</v>
      </c>
      <c r="S12" s="18" t="s">
        <v>13</v>
      </c>
    </row>
    <row r="13">
      <c r="A13" s="15" t="s">
        <v>23</v>
      </c>
      <c r="B13" s="16">
        <v>21.0</v>
      </c>
      <c r="C13" s="20">
        <v>78.0</v>
      </c>
      <c r="D13" s="18">
        <f t="shared" si="9"/>
        <v>3.714285714</v>
      </c>
      <c r="E13" s="16">
        <v>30.0</v>
      </c>
      <c r="F13" s="20">
        <v>131.0</v>
      </c>
      <c r="G13" s="18">
        <f t="shared" si="10"/>
        <v>4.366666667</v>
      </c>
      <c r="H13" s="16">
        <v>30.0</v>
      </c>
      <c r="I13" s="20">
        <v>123.0</v>
      </c>
      <c r="J13" s="18">
        <f t="shared" si="11"/>
        <v>4.1</v>
      </c>
      <c r="K13" s="16">
        <v>30.0</v>
      </c>
      <c r="L13" s="20">
        <v>153.0</v>
      </c>
      <c r="M13" s="18">
        <f t="shared" si="12"/>
        <v>5.1</v>
      </c>
      <c r="N13" s="16" t="s">
        <v>13</v>
      </c>
      <c r="O13" s="20" t="s">
        <v>13</v>
      </c>
      <c r="P13" s="18" t="s">
        <v>13</v>
      </c>
      <c r="Q13" s="21">
        <v>27.0</v>
      </c>
      <c r="R13" s="22">
        <v>164.0</v>
      </c>
      <c r="S13" s="18">
        <f t="shared" ref="S13:S20" si="13">R13/Q13</f>
        <v>6.074074074</v>
      </c>
    </row>
    <row r="14">
      <c r="A14" s="15" t="s">
        <v>24</v>
      </c>
      <c r="B14" s="16">
        <v>21.0</v>
      </c>
      <c r="C14" s="20">
        <v>149.0</v>
      </c>
      <c r="D14" s="18">
        <f t="shared" si="9"/>
        <v>7.095238095</v>
      </c>
      <c r="E14" s="16">
        <v>30.0</v>
      </c>
      <c r="F14" s="20">
        <v>192.0</v>
      </c>
      <c r="G14" s="18">
        <f t="shared" si="10"/>
        <v>6.4</v>
      </c>
      <c r="H14" s="16">
        <v>30.0</v>
      </c>
      <c r="I14" s="20">
        <v>186.0</v>
      </c>
      <c r="J14" s="18">
        <f t="shared" si="11"/>
        <v>6.2</v>
      </c>
      <c r="K14" s="16">
        <v>30.0</v>
      </c>
      <c r="L14" s="20">
        <v>190.0</v>
      </c>
      <c r="M14" s="18">
        <f t="shared" si="12"/>
        <v>6.333333333</v>
      </c>
      <c r="N14" s="16" t="s">
        <v>13</v>
      </c>
      <c r="O14" s="20" t="s">
        <v>13</v>
      </c>
      <c r="P14" s="18" t="s">
        <v>13</v>
      </c>
      <c r="Q14" s="21">
        <v>27.0</v>
      </c>
      <c r="R14" s="22">
        <v>204.0</v>
      </c>
      <c r="S14" s="18">
        <f t="shared" si="13"/>
        <v>7.555555556</v>
      </c>
    </row>
    <row r="15">
      <c r="A15" s="15" t="s">
        <v>25</v>
      </c>
      <c r="B15" s="16">
        <v>21.0</v>
      </c>
      <c r="C15" s="20">
        <v>145.0</v>
      </c>
      <c r="D15" s="18">
        <f t="shared" si="9"/>
        <v>6.904761905</v>
      </c>
      <c r="E15" s="16">
        <v>30.0</v>
      </c>
      <c r="F15" s="20">
        <v>221.0</v>
      </c>
      <c r="G15" s="18">
        <f t="shared" si="10"/>
        <v>7.366666667</v>
      </c>
      <c r="H15" s="16">
        <v>30.0</v>
      </c>
      <c r="I15" s="20">
        <v>219.0</v>
      </c>
      <c r="J15" s="18">
        <f t="shared" si="11"/>
        <v>7.3</v>
      </c>
      <c r="K15" s="16">
        <v>30.0</v>
      </c>
      <c r="L15" s="20">
        <v>185.0</v>
      </c>
      <c r="M15" s="18">
        <f t="shared" si="12"/>
        <v>6.166666667</v>
      </c>
      <c r="N15" s="16">
        <v>30.0</v>
      </c>
      <c r="O15" s="20">
        <v>197.0</v>
      </c>
      <c r="P15" s="18">
        <f t="shared" ref="P15:P20" si="14">O15/N15</f>
        <v>6.566666667</v>
      </c>
      <c r="Q15" s="21">
        <v>27.0</v>
      </c>
      <c r="R15" s="22">
        <v>152.0</v>
      </c>
      <c r="S15" s="18">
        <f t="shared" si="13"/>
        <v>5.62962963</v>
      </c>
    </row>
    <row r="16">
      <c r="A16" s="15" t="s">
        <v>26</v>
      </c>
      <c r="B16" s="16">
        <v>21.0</v>
      </c>
      <c r="C16" s="20">
        <v>147.0</v>
      </c>
      <c r="D16" s="18">
        <f t="shared" si="9"/>
        <v>7</v>
      </c>
      <c r="E16" s="16">
        <v>30.0</v>
      </c>
      <c r="F16" s="20">
        <v>193.0</v>
      </c>
      <c r="G16" s="18">
        <f t="shared" si="10"/>
        <v>6.433333333</v>
      </c>
      <c r="H16" s="16">
        <v>30.0</v>
      </c>
      <c r="I16" s="20">
        <v>192.0</v>
      </c>
      <c r="J16" s="18">
        <f t="shared" si="11"/>
        <v>6.4</v>
      </c>
      <c r="K16" s="16">
        <v>30.0</v>
      </c>
      <c r="L16" s="20">
        <v>211.0</v>
      </c>
      <c r="M16" s="18">
        <f t="shared" si="12"/>
        <v>7.033333333</v>
      </c>
      <c r="N16" s="16">
        <v>30.0</v>
      </c>
      <c r="O16" s="20">
        <v>174.0</v>
      </c>
      <c r="P16" s="18">
        <f t="shared" si="14"/>
        <v>5.8</v>
      </c>
      <c r="Q16" s="21">
        <v>27.0</v>
      </c>
      <c r="R16" s="22">
        <v>182.0</v>
      </c>
      <c r="S16" s="18">
        <f t="shared" si="13"/>
        <v>6.740740741</v>
      </c>
    </row>
    <row r="17">
      <c r="A17" s="15" t="s">
        <v>27</v>
      </c>
      <c r="B17" s="16">
        <v>30.0</v>
      </c>
      <c r="C17" s="20">
        <v>198.0</v>
      </c>
      <c r="D17" s="18">
        <f t="shared" si="9"/>
        <v>6.6</v>
      </c>
      <c r="E17" s="16">
        <v>30.0</v>
      </c>
      <c r="F17" s="20">
        <v>239.0</v>
      </c>
      <c r="G17" s="18">
        <f t="shared" si="10"/>
        <v>7.966666667</v>
      </c>
      <c r="H17" s="16">
        <v>30.0</v>
      </c>
      <c r="I17" s="20">
        <v>240.0</v>
      </c>
      <c r="J17" s="18">
        <f t="shared" si="11"/>
        <v>8</v>
      </c>
      <c r="K17" s="16">
        <v>30.0</v>
      </c>
      <c r="L17" s="20">
        <v>224.0</v>
      </c>
      <c r="M17" s="18">
        <f t="shared" si="12"/>
        <v>7.466666667</v>
      </c>
      <c r="N17" s="16">
        <v>30.0</v>
      </c>
      <c r="O17" s="20">
        <v>221.0</v>
      </c>
      <c r="P17" s="18">
        <f t="shared" si="14"/>
        <v>7.366666667</v>
      </c>
      <c r="Q17" s="21">
        <v>30.0</v>
      </c>
      <c r="R17" s="22">
        <v>232.0</v>
      </c>
      <c r="S17" s="18">
        <f t="shared" si="13"/>
        <v>7.733333333</v>
      </c>
    </row>
    <row r="18">
      <c r="A18" s="15" t="s">
        <v>28</v>
      </c>
      <c r="B18" s="16" t="s">
        <v>13</v>
      </c>
      <c r="C18" s="20" t="s">
        <v>13</v>
      </c>
      <c r="D18" s="18" t="s">
        <v>13</v>
      </c>
      <c r="E18" s="16">
        <v>30.0</v>
      </c>
      <c r="F18" s="20">
        <v>206.0</v>
      </c>
      <c r="G18" s="18">
        <f t="shared" si="10"/>
        <v>6.866666667</v>
      </c>
      <c r="H18" s="16">
        <v>30.0</v>
      </c>
      <c r="I18" s="20">
        <v>199.0</v>
      </c>
      <c r="J18" s="18">
        <f t="shared" si="11"/>
        <v>6.633333333</v>
      </c>
      <c r="K18" s="16">
        <v>30.0</v>
      </c>
      <c r="L18" s="20">
        <v>178.0</v>
      </c>
      <c r="M18" s="18">
        <f t="shared" si="12"/>
        <v>5.933333333</v>
      </c>
      <c r="N18" s="16">
        <v>30.0</v>
      </c>
      <c r="O18" s="20">
        <v>207.0</v>
      </c>
      <c r="P18" s="18">
        <f t="shared" si="14"/>
        <v>6.9</v>
      </c>
      <c r="Q18" s="21">
        <v>30.0</v>
      </c>
      <c r="R18" s="22">
        <v>213.0</v>
      </c>
      <c r="S18" s="18">
        <f t="shared" si="13"/>
        <v>7.1</v>
      </c>
    </row>
    <row r="19" ht="15.75" customHeight="1">
      <c r="A19" s="15" t="s">
        <v>29</v>
      </c>
      <c r="B19" s="16">
        <v>21.0</v>
      </c>
      <c r="C19" s="20">
        <v>98.0</v>
      </c>
      <c r="D19" s="18">
        <f>C19/B19</f>
        <v>4.666666667</v>
      </c>
      <c r="E19" s="16">
        <v>30.0</v>
      </c>
      <c r="F19" s="20">
        <v>133.0</v>
      </c>
      <c r="G19" s="18">
        <f t="shared" si="10"/>
        <v>4.433333333</v>
      </c>
      <c r="H19" s="16">
        <v>30.0</v>
      </c>
      <c r="I19" s="20">
        <v>169.0</v>
      </c>
      <c r="J19" s="18">
        <f t="shared" si="11"/>
        <v>5.633333333</v>
      </c>
      <c r="K19" s="16" t="s">
        <v>13</v>
      </c>
      <c r="L19" s="20" t="s">
        <v>13</v>
      </c>
      <c r="M19" s="18" t="s">
        <v>13</v>
      </c>
      <c r="N19" s="16">
        <v>30.0</v>
      </c>
      <c r="O19" s="20">
        <v>174.0</v>
      </c>
      <c r="P19" s="18">
        <f t="shared" si="14"/>
        <v>5.8</v>
      </c>
      <c r="Q19" s="21">
        <v>27.0</v>
      </c>
      <c r="R19" s="22">
        <v>152.0</v>
      </c>
      <c r="S19" s="18">
        <f t="shared" si="13"/>
        <v>5.62962963</v>
      </c>
    </row>
    <row r="20" ht="15.75" customHeight="1">
      <c r="A20" s="15" t="s">
        <v>30</v>
      </c>
      <c r="B20" s="16" t="s">
        <v>13</v>
      </c>
      <c r="C20" s="20" t="s">
        <v>13</v>
      </c>
      <c r="D20" s="18" t="s">
        <v>13</v>
      </c>
      <c r="E20" s="16">
        <v>30.0</v>
      </c>
      <c r="F20" s="20">
        <v>244.0</v>
      </c>
      <c r="G20" s="18">
        <f t="shared" si="10"/>
        <v>8.133333333</v>
      </c>
      <c r="H20" s="16">
        <v>30.0</v>
      </c>
      <c r="I20" s="20">
        <v>222.0</v>
      </c>
      <c r="J20" s="18">
        <f t="shared" si="11"/>
        <v>7.4</v>
      </c>
      <c r="K20" s="16">
        <v>30.0</v>
      </c>
      <c r="L20" s="20">
        <v>216.0</v>
      </c>
      <c r="M20" s="18">
        <f>L20/K20</f>
        <v>7.2</v>
      </c>
      <c r="N20" s="16">
        <v>30.0</v>
      </c>
      <c r="O20" s="20">
        <v>174.0</v>
      </c>
      <c r="P20" s="18">
        <f t="shared" si="14"/>
        <v>5.8</v>
      </c>
      <c r="Q20" s="21">
        <v>30.0</v>
      </c>
      <c r="R20" s="22">
        <v>196.0</v>
      </c>
      <c r="S20" s="18">
        <f t="shared" si="13"/>
        <v>6.533333333</v>
      </c>
    </row>
    <row r="21" ht="15.75" customHeight="1">
      <c r="A21" s="15" t="s">
        <v>31</v>
      </c>
      <c r="B21" s="16" t="s">
        <v>13</v>
      </c>
      <c r="C21" s="20" t="s">
        <v>13</v>
      </c>
      <c r="D21" s="18" t="s">
        <v>13</v>
      </c>
      <c r="E21" s="16" t="s">
        <v>13</v>
      </c>
      <c r="F21" s="20" t="s">
        <v>13</v>
      </c>
      <c r="G21" s="18" t="s">
        <v>13</v>
      </c>
      <c r="H21" s="16" t="s">
        <v>13</v>
      </c>
      <c r="I21" s="20" t="s">
        <v>13</v>
      </c>
      <c r="J21" s="18" t="s">
        <v>13</v>
      </c>
      <c r="K21" s="16" t="s">
        <v>13</v>
      </c>
      <c r="L21" s="20" t="s">
        <v>13</v>
      </c>
      <c r="M21" s="18" t="s">
        <v>13</v>
      </c>
      <c r="N21" s="16" t="s">
        <v>13</v>
      </c>
      <c r="O21" s="20" t="s">
        <v>13</v>
      </c>
      <c r="P21" s="18" t="s">
        <v>13</v>
      </c>
      <c r="Q21" s="16" t="s">
        <v>13</v>
      </c>
      <c r="R21" s="20" t="s">
        <v>13</v>
      </c>
      <c r="S21" s="18" t="s">
        <v>13</v>
      </c>
    </row>
    <row r="22" ht="15.75" customHeight="1">
      <c r="A22" s="15" t="s">
        <v>34</v>
      </c>
      <c r="B22" s="16">
        <v>21.0</v>
      </c>
      <c r="C22" s="20">
        <v>144.0</v>
      </c>
      <c r="D22" s="18">
        <f>C22/B22</f>
        <v>6.857142857</v>
      </c>
      <c r="E22" s="20">
        <v>30.0</v>
      </c>
      <c r="F22" s="20">
        <v>178.0</v>
      </c>
      <c r="G22" s="18">
        <f>F22/E22</f>
        <v>5.933333333</v>
      </c>
      <c r="H22" s="16">
        <v>30.0</v>
      </c>
      <c r="I22" s="20">
        <v>214.0</v>
      </c>
      <c r="J22" s="18">
        <f>I22/H22</f>
        <v>7.133333333</v>
      </c>
      <c r="K22" s="16">
        <v>30.0</v>
      </c>
      <c r="L22" s="20">
        <v>100.0</v>
      </c>
      <c r="M22" s="18">
        <f t="shared" ref="M22:M23" si="15">L22/K22</f>
        <v>3.333333333</v>
      </c>
      <c r="N22" s="16">
        <v>30.0</v>
      </c>
      <c r="O22" s="20">
        <v>196.0</v>
      </c>
      <c r="P22" s="18">
        <f t="shared" ref="P22:P23" si="16">O22/N22</f>
        <v>6.533333333</v>
      </c>
      <c r="Q22" s="21">
        <v>27.0</v>
      </c>
      <c r="R22" s="22">
        <v>175.0</v>
      </c>
      <c r="S22" s="18">
        <f t="shared" ref="S22:S23" si="17">R22/Q22</f>
        <v>6.481481481</v>
      </c>
    </row>
    <row r="23" ht="15.75" customHeight="1">
      <c r="A23" s="15" t="s">
        <v>33</v>
      </c>
      <c r="B23" s="16" t="s">
        <v>13</v>
      </c>
      <c r="C23" s="20" t="s">
        <v>13</v>
      </c>
      <c r="D23" s="18" t="s">
        <v>13</v>
      </c>
      <c r="E23" s="16" t="s">
        <v>13</v>
      </c>
      <c r="F23" s="20" t="s">
        <v>13</v>
      </c>
      <c r="G23" s="18" t="s">
        <v>13</v>
      </c>
      <c r="H23" s="16" t="s">
        <v>13</v>
      </c>
      <c r="I23" s="20" t="s">
        <v>13</v>
      </c>
      <c r="J23" s="18" t="s">
        <v>13</v>
      </c>
      <c r="K23" s="16">
        <v>30.0</v>
      </c>
      <c r="L23" s="20">
        <v>173.0</v>
      </c>
      <c r="M23" s="18">
        <f t="shared" si="15"/>
        <v>5.766666667</v>
      </c>
      <c r="N23" s="16">
        <v>30.0</v>
      </c>
      <c r="O23" s="20">
        <v>219.0</v>
      </c>
      <c r="P23" s="18">
        <f t="shared" si="16"/>
        <v>7.3</v>
      </c>
      <c r="Q23" s="21">
        <v>27.0</v>
      </c>
      <c r="R23" s="22">
        <v>166.0</v>
      </c>
      <c r="S23" s="18">
        <f t="shared" si="17"/>
        <v>6.148148148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H2:J2"/>
    <mergeCell ref="K2:M2"/>
    <mergeCell ref="N1:P1"/>
    <mergeCell ref="Q1:S1"/>
    <mergeCell ref="B1:D1"/>
    <mergeCell ref="E1:G1"/>
    <mergeCell ref="H1:J1"/>
    <mergeCell ref="K1:M1"/>
    <mergeCell ref="B2:D2"/>
    <mergeCell ref="E2:G2"/>
    <mergeCell ref="N2:P2"/>
    <mergeCell ref="Q2:S2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2019-10-30T15:57:25Z</dcterms:created>
  <dc:creator>Davy Lemmen</dc:creator>
</cp:coreProperties>
</file>