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8125"/>
  <workbookPr autoCompressPictures="0"/>
  <bookViews>
    <workbookView xWindow="1720" yWindow="1700" windowWidth="42080" windowHeight="19420" activeTab="2"/>
  </bookViews>
  <sheets>
    <sheet name="Wedstrijden 2022" sheetId="1" r:id="rId1"/>
    <sheet name="ZESTAL COMMISIE" sheetId="3" state="hidden" r:id="rId2"/>
    <sheet name="ZESTAL" sheetId="4" r:id="rId3"/>
  </sheets>
  <definedNames>
    <definedName name="_xlnm._FilterDatabase" localSheetId="2" hidden="1">ZESTAL!$A$1:$C$20</definedName>
    <definedName name="_xlnm._FilterDatabase" localSheetId="1" hidden="1">'ZESTAL COMMISIE'!$A$1:$C$17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gbjxQCOHQGyKsKJ1aW8xb5nJ/pQA=="/>
    </ext>
  </extLst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4" i="1"/>
  <c r="AW27" i="1"/>
  <c r="AW26" i="1"/>
  <c r="AW25" i="1"/>
  <c r="AW24" i="1"/>
  <c r="AW23" i="1"/>
  <c r="AW22" i="1"/>
  <c r="AW21" i="1"/>
  <c r="AW20" i="1"/>
  <c r="AW19" i="1"/>
  <c r="AW18" i="1"/>
  <c r="AW17" i="1"/>
  <c r="AW16" i="1"/>
  <c r="AW15" i="1"/>
  <c r="AW14" i="1"/>
  <c r="AW13" i="1"/>
  <c r="AW12" i="1"/>
  <c r="AW11" i="1"/>
  <c r="AW10" i="1"/>
  <c r="AW9" i="1"/>
  <c r="AW8" i="1"/>
  <c r="AW7" i="1"/>
  <c r="AW6" i="1"/>
  <c r="AW5" i="1"/>
  <c r="AW4" i="1"/>
  <c r="AT27" i="1"/>
  <c r="AT26" i="1"/>
  <c r="AT25" i="1"/>
  <c r="AT24" i="1"/>
  <c r="AT23" i="1"/>
  <c r="AT22" i="1"/>
  <c r="AT21" i="1"/>
  <c r="AT20" i="1"/>
  <c r="AT19" i="1"/>
  <c r="AT18" i="1"/>
  <c r="AT17" i="1"/>
  <c r="AT16" i="1"/>
  <c r="AT15" i="1"/>
  <c r="AT14" i="1"/>
  <c r="AT13" i="1"/>
  <c r="AT12" i="1"/>
  <c r="AT11" i="1"/>
  <c r="AT10" i="1"/>
  <c r="AT9" i="1"/>
  <c r="AT8" i="1"/>
  <c r="AT7" i="1"/>
  <c r="AT6" i="1"/>
  <c r="AT5" i="1"/>
  <c r="AT4" i="1"/>
  <c r="AQ27" i="1"/>
  <c r="AQ26" i="1"/>
  <c r="AQ25" i="1"/>
  <c r="AQ24" i="1"/>
  <c r="AQ23" i="1"/>
  <c r="AQ22" i="1"/>
  <c r="AQ21" i="1"/>
  <c r="AQ20" i="1"/>
  <c r="AQ19" i="1"/>
  <c r="AQ18" i="1"/>
  <c r="AQ17" i="1"/>
  <c r="AQ16" i="1"/>
  <c r="AQ15" i="1"/>
  <c r="AQ14" i="1"/>
  <c r="AQ13" i="1"/>
  <c r="AQ12" i="1"/>
  <c r="AQ11" i="1"/>
  <c r="AQ10" i="1"/>
  <c r="AQ9" i="1"/>
  <c r="AQ8" i="1"/>
  <c r="AQ7" i="1"/>
  <c r="AQ6" i="1"/>
  <c r="AQ5" i="1"/>
  <c r="AQ4" i="1"/>
  <c r="AN27" i="1"/>
  <c r="AN26" i="1"/>
  <c r="AN25" i="1"/>
  <c r="AN24" i="1"/>
  <c r="AN23" i="1"/>
  <c r="AN22" i="1"/>
  <c r="AN21" i="1"/>
  <c r="AN20" i="1"/>
  <c r="AN19" i="1"/>
  <c r="AN18" i="1"/>
  <c r="AN17" i="1"/>
  <c r="AN16" i="1"/>
  <c r="AN15" i="1"/>
  <c r="AN14" i="1"/>
  <c r="AN13" i="1"/>
  <c r="AN12" i="1"/>
  <c r="AN11" i="1"/>
  <c r="AN10" i="1"/>
  <c r="AN9" i="1"/>
  <c r="AN8" i="1"/>
  <c r="AN7" i="1"/>
  <c r="AN6" i="1"/>
  <c r="AN5" i="1"/>
  <c r="AN4" i="1"/>
  <c r="AE5" i="1"/>
  <c r="AE6" i="1"/>
  <c r="AE8" i="1"/>
  <c r="AE10" i="1"/>
  <c r="AE12" i="1"/>
  <c r="AE13" i="1"/>
  <c r="AE14" i="1"/>
  <c r="AE15" i="1"/>
  <c r="AE16" i="1"/>
  <c r="AE17" i="1"/>
  <c r="AE19" i="1"/>
  <c r="AE20" i="1"/>
  <c r="AE23" i="1"/>
  <c r="AE24" i="1"/>
  <c r="AE26" i="1"/>
  <c r="AB26" i="1"/>
  <c r="AE25" i="1"/>
  <c r="AH25" i="1"/>
  <c r="AK25" i="1"/>
  <c r="AB25" i="1"/>
  <c r="AK27" i="1"/>
  <c r="AK23" i="1"/>
  <c r="AK20" i="1"/>
  <c r="AK19" i="1"/>
  <c r="AK17" i="1"/>
  <c r="AK16" i="1"/>
  <c r="AK14" i="1"/>
  <c r="AK13" i="1"/>
  <c r="AK10" i="1"/>
  <c r="AK8" i="1"/>
  <c r="AK7" i="1"/>
  <c r="AK6" i="1"/>
  <c r="AH27" i="1"/>
  <c r="AH23" i="1"/>
  <c r="AH20" i="1"/>
  <c r="AH19" i="1"/>
  <c r="AH17" i="1"/>
  <c r="AH16" i="1"/>
  <c r="AH15" i="1"/>
  <c r="AH14" i="1"/>
  <c r="AH13" i="1"/>
  <c r="AH10" i="1"/>
  <c r="AH9" i="1"/>
  <c r="AH8" i="1"/>
  <c r="AH6" i="1"/>
  <c r="AH5" i="1"/>
  <c r="AE27" i="1"/>
  <c r="AB27" i="1"/>
  <c r="AB20" i="1"/>
  <c r="AB19" i="1"/>
  <c r="AB17" i="1"/>
  <c r="AB16" i="1"/>
  <c r="AB15" i="1"/>
  <c r="AB14" i="1"/>
  <c r="AB13" i="1"/>
  <c r="AB12" i="1"/>
  <c r="AB10" i="1"/>
  <c r="AB9" i="1"/>
  <c r="AB8" i="1"/>
  <c r="AB6" i="1"/>
  <c r="AB5" i="1"/>
  <c r="A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4" i="1"/>
  <c r="Y27" i="1"/>
  <c r="Y23" i="1"/>
  <c r="Y20" i="1"/>
  <c r="Y19" i="1"/>
  <c r="Y17" i="1"/>
  <c r="Y16" i="1"/>
  <c r="Y15" i="1"/>
  <c r="Y14" i="1"/>
  <c r="Y13" i="1"/>
  <c r="Y10" i="1"/>
  <c r="Y8" i="1"/>
  <c r="Y6" i="1"/>
  <c r="Y5" i="1"/>
  <c r="Y4" i="1"/>
  <c r="S7" i="1"/>
  <c r="S8" i="1"/>
  <c r="S10" i="1"/>
  <c r="S13" i="1"/>
  <c r="S14" i="1"/>
  <c r="S15" i="1"/>
  <c r="S16" i="1"/>
  <c r="S17" i="1"/>
  <c r="S19" i="1"/>
  <c r="S20" i="1"/>
  <c r="S23" i="1"/>
  <c r="S6" i="1"/>
  <c r="V27" i="1"/>
  <c r="V23" i="1"/>
  <c r="V22" i="1"/>
  <c r="V20" i="1"/>
  <c r="V19" i="1"/>
  <c r="V17" i="1"/>
  <c r="V16" i="1"/>
  <c r="V15" i="1"/>
  <c r="V14" i="1"/>
  <c r="V13" i="1"/>
  <c r="V10" i="1"/>
  <c r="V9" i="1"/>
  <c r="V8" i="1"/>
  <c r="V6" i="1"/>
  <c r="V5" i="1"/>
  <c r="V4" i="1"/>
  <c r="S27" i="1"/>
  <c r="S5" i="1"/>
  <c r="S4" i="1"/>
  <c r="J21" i="1"/>
  <c r="J14" i="1"/>
  <c r="J13" i="1"/>
  <c r="J11" i="1"/>
  <c r="G9" i="1"/>
  <c r="J9" i="1"/>
  <c r="G8" i="1"/>
  <c r="J8" i="1"/>
  <c r="M8" i="1"/>
  <c r="J5" i="1"/>
  <c r="M5" i="1"/>
  <c r="G6" i="1"/>
  <c r="J6" i="1"/>
  <c r="M6" i="1"/>
  <c r="J23" i="1"/>
  <c r="J24" i="1"/>
  <c r="M10" i="1"/>
  <c r="M17" i="1"/>
  <c r="M20" i="1"/>
  <c r="J7" i="1"/>
  <c r="J10" i="1"/>
  <c r="J12" i="1"/>
  <c r="J15" i="1"/>
  <c r="J16" i="1"/>
  <c r="J17" i="1"/>
  <c r="J18" i="1"/>
  <c r="J19" i="1"/>
  <c r="J20" i="1"/>
  <c r="G10" i="1"/>
  <c r="G17" i="1"/>
  <c r="G20" i="1"/>
  <c r="G27" i="1"/>
  <c r="J4" i="1"/>
  <c r="J22" i="1"/>
  <c r="J27" i="1"/>
  <c r="M27" i="1"/>
  <c r="P27" i="1"/>
  <c r="P20" i="1"/>
  <c r="P19" i="1"/>
  <c r="P17" i="1"/>
  <c r="P14" i="1"/>
  <c r="P13" i="1"/>
  <c r="P10" i="1"/>
  <c r="P9" i="1"/>
  <c r="P8" i="1"/>
  <c r="P7" i="1"/>
  <c r="P6" i="1"/>
  <c r="P5" i="1"/>
  <c r="P4" i="1"/>
  <c r="D27" i="1"/>
</calcChain>
</file>

<file path=xl/sharedStrings.xml><?xml version="1.0" encoding="utf-8"?>
<sst xmlns="http://schemas.openxmlformats.org/spreadsheetml/2006/main" count="455" uniqueCount="44">
  <si>
    <t>Naam schutter</t>
  </si>
  <si>
    <t>Pijlen</t>
  </si>
  <si>
    <t>Score</t>
  </si>
  <si>
    <t>Gemid.</t>
  </si>
  <si>
    <t>Arjen Steyvers</t>
  </si>
  <si>
    <t>Maurice Giebels</t>
  </si>
  <si>
    <t>X</t>
  </si>
  <si>
    <t>Wiel Peeters</t>
  </si>
  <si>
    <t>Robert Stultiens</t>
  </si>
  <si>
    <t>Dominic Beeren</t>
  </si>
  <si>
    <t>Martijn Wilms</t>
  </si>
  <si>
    <t>Mike Donkersloot</t>
  </si>
  <si>
    <t>Joris Teeuwen</t>
  </si>
  <si>
    <t>Mike Steijvers</t>
  </si>
  <si>
    <t>Koen Steijvers</t>
  </si>
  <si>
    <t>Bert Roberts</t>
  </si>
  <si>
    <t>Davy Lemmen</t>
  </si>
  <si>
    <t>Harrie Thijssen</t>
  </si>
  <si>
    <t>Gemiddelde 2022</t>
  </si>
  <si>
    <t>Drietallen Roggel</t>
  </si>
  <si>
    <t>Roy Giebels</t>
  </si>
  <si>
    <t>Koningschieten 2022</t>
  </si>
  <si>
    <t>Roan Giebels</t>
  </si>
  <si>
    <t>Mariska Caris</t>
  </si>
  <si>
    <t>Jennifer Engelen</t>
  </si>
  <si>
    <t>Chimene Driessen</t>
  </si>
  <si>
    <t>Justin Beeren</t>
  </si>
  <si>
    <t>Wessel Teeuwen</t>
  </si>
  <si>
    <t>Lucas Goessens</t>
  </si>
  <si>
    <t>Nationaal Concours Echt</t>
  </si>
  <si>
    <t>1e Bondsconcours Boukoul</t>
  </si>
  <si>
    <t>2e Bondsconcours Roggel</t>
  </si>
  <si>
    <t>ZESTAL</t>
  </si>
  <si>
    <t>3e Bondsconcours Roggel</t>
  </si>
  <si>
    <t>x</t>
  </si>
  <si>
    <t>4e Bondsconcours Boukoul</t>
  </si>
  <si>
    <t>1e Onderlinge Competitie</t>
  </si>
  <si>
    <t>Evy Roberts</t>
  </si>
  <si>
    <t>Leon Vossenaar</t>
  </si>
  <si>
    <t>2e Onderlinge Competitie</t>
  </si>
  <si>
    <t>NR</t>
  </si>
  <si>
    <t>Ligteveld Toernooi Neer</t>
  </si>
  <si>
    <t>Mussenhook Toernooi Roggel</t>
  </si>
  <si>
    <t>Geen gemiddelde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</si>
</sst>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rgb="FF000000"/>
      <name val="Calibri"/>
    </font>
    <font>
      <sz val="14"/>
      <color rgb="FF000000"/>
      <name val="Calibri"/>
    </font>
    <font>
      <b/>
      <sz val="14"/>
      <color rgb="FFFF0000"/>
      <name val="Calibri"/>
    </font>
    <font>
      <sz val="12"/>
      <name val="Calibri"/>
    </font>
    <font>
      <b/>
      <sz val="14"/>
      <color rgb="FF000000"/>
      <name val="Calibri"/>
    </font>
    <font>
      <b/>
      <sz val="12"/>
      <color rgb="FF000000"/>
      <name val="Calibri"/>
      <family val="2"/>
    </font>
    <font>
      <u/>
      <sz val="12"/>
      <color theme="10"/>
      <name val="Calibri"/>
    </font>
    <font>
      <u/>
      <sz val="12"/>
      <color theme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EECE1"/>
        <bgColor rgb="FFEEECE1"/>
      </patternFill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79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6">
    <xf numFmtId="0" fontId="0" fillId="0" borderId="0" xfId="0" applyFont="1" applyAlignment="1"/>
    <xf numFmtId="0" fontId="1" fillId="0" borderId="0" xfId="0" applyFont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1" fillId="0" borderId="7" xfId="0" applyFont="1" applyBorder="1"/>
    <xf numFmtId="0" fontId="1" fillId="0" borderId="11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0" fontId="5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16" fontId="2" fillId="2" borderId="4" xfId="0" applyNumberFormat="1" applyFont="1" applyFill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</cellXfs>
  <cellStyles count="79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2" builtinId="9" hidden="1"/>
    <cellStyle name="Gevolgde hyperlink" xfId="34" builtinId="9" hidden="1"/>
    <cellStyle name="Gevolgde hyperlink" xfId="36" builtinId="9" hidden="1"/>
    <cellStyle name="Gevolgde hyperlink" xfId="38" builtinId="9" hidden="1"/>
    <cellStyle name="Gevolgde hyperlink" xfId="40" builtinId="9" hidden="1"/>
    <cellStyle name="Gevolgde hyperlink" xfId="42" builtinId="9" hidden="1"/>
    <cellStyle name="Gevolgde hyperlink" xfId="44" builtinId="9" hidden="1"/>
    <cellStyle name="Gevolgde hyperlink" xfId="46" builtinId="9" hidden="1"/>
    <cellStyle name="Gevolgde hyperlink" xfId="48" builtinId="9" hidden="1"/>
    <cellStyle name="Gevolgde hyperlink" xfId="50" builtinId="9" hidden="1"/>
    <cellStyle name="Gevolgde hyperlink" xfId="52" builtinId="9" hidden="1"/>
    <cellStyle name="Gevolgde hyperlink" xfId="54" builtinId="9" hidden="1"/>
    <cellStyle name="Gevolgde hyperlink" xfId="56" builtinId="9" hidden="1"/>
    <cellStyle name="Gevolgde hyperlink" xfId="58" builtinId="9" hidden="1"/>
    <cellStyle name="Gevolgde hyperlink" xfId="60" builtinId="9" hidden="1"/>
    <cellStyle name="Gevolgde hyperlink" xfId="62" builtinId="9" hidden="1"/>
    <cellStyle name="Gevolgde hyperlink" xfId="64" builtinId="9" hidden="1"/>
    <cellStyle name="Gevolgde hyperlink" xfId="66" builtinId="9" hidden="1"/>
    <cellStyle name="Gevolgde hyperlink" xfId="68" builtinId="9" hidden="1"/>
    <cellStyle name="Gevolgde hyperlink" xfId="70" builtinId="9" hidden="1"/>
    <cellStyle name="Gevolgde hyperlink" xfId="72" builtinId="9" hidden="1"/>
    <cellStyle name="Gevolgde hyperlink" xfId="74" builtinId="9" hidden="1"/>
    <cellStyle name="Gevolgde hyperlink" xfId="76" builtinId="9" hidden="1"/>
    <cellStyle name="Gevolgde hyperlink" xfId="7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Norma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6" Type="http://customschemas.google.com/relationships/workbookmetadata" Target="metadata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004"/>
  <sheetViews>
    <sheetView workbookViewId="0">
      <pane xSplit="4" topLeftCell="X1" activePane="topRight" state="frozen"/>
      <selection pane="topRight" activeCell="D32" sqref="D32"/>
    </sheetView>
  </sheetViews>
  <sheetFormatPr baseColWidth="10" defaultColWidth="11.1640625" defaultRowHeight="15" customHeight="1" x14ac:dyDescent="0"/>
  <cols>
    <col min="1" max="1" width="19" customWidth="1"/>
    <col min="2" max="2" width="19" hidden="1" customWidth="1"/>
    <col min="3" max="3" width="19" customWidth="1"/>
    <col min="4" max="4" width="18.1640625" customWidth="1"/>
    <col min="5" max="5" width="7.33203125" customWidth="1"/>
    <col min="6" max="6" width="6.5" customWidth="1"/>
    <col min="7" max="7" width="9.83203125" customWidth="1"/>
    <col min="8" max="9" width="7.6640625" customWidth="1"/>
    <col min="10" max="10" width="10" customWidth="1"/>
    <col min="11" max="11" width="9.1640625" customWidth="1"/>
    <col min="12" max="12" width="8.83203125" customWidth="1"/>
    <col min="13" max="13" width="8.6640625" bestFit="1" customWidth="1"/>
    <col min="14" max="15" width="8" customWidth="1"/>
    <col min="16" max="16" width="11.1640625" customWidth="1"/>
    <col min="17" max="28" width="14.5" customWidth="1"/>
    <col min="31" max="31" width="12.5" customWidth="1"/>
  </cols>
  <sheetData>
    <row r="1" spans="1:49" ht="18" customHeight="1">
      <c r="A1" s="1"/>
      <c r="B1" s="1"/>
      <c r="C1" s="1"/>
      <c r="D1" s="1"/>
      <c r="E1" s="20" t="s">
        <v>19</v>
      </c>
      <c r="F1" s="21"/>
      <c r="G1" s="22"/>
      <c r="H1" s="20" t="s">
        <v>21</v>
      </c>
      <c r="I1" s="21"/>
      <c r="J1" s="22"/>
      <c r="K1" s="20" t="s">
        <v>29</v>
      </c>
      <c r="L1" s="21"/>
      <c r="M1" s="22"/>
      <c r="N1" s="20" t="s">
        <v>30</v>
      </c>
      <c r="O1" s="21"/>
      <c r="P1" s="22"/>
      <c r="Q1" s="20" t="s">
        <v>31</v>
      </c>
      <c r="R1" s="21"/>
      <c r="S1" s="22"/>
      <c r="T1" s="20" t="s">
        <v>33</v>
      </c>
      <c r="U1" s="21"/>
      <c r="V1" s="22"/>
      <c r="W1" s="20" t="s">
        <v>35</v>
      </c>
      <c r="X1" s="21"/>
      <c r="Y1" s="22"/>
      <c r="Z1" s="20" t="s">
        <v>36</v>
      </c>
      <c r="AA1" s="21"/>
      <c r="AB1" s="22"/>
      <c r="AC1" s="20" t="s">
        <v>39</v>
      </c>
      <c r="AD1" s="21"/>
      <c r="AE1" s="22"/>
      <c r="AF1" s="20" t="s">
        <v>41</v>
      </c>
      <c r="AG1" s="21"/>
      <c r="AH1" s="22"/>
      <c r="AI1" s="20" t="s">
        <v>42</v>
      </c>
      <c r="AJ1" s="21"/>
      <c r="AK1" s="22"/>
      <c r="AL1" s="20"/>
      <c r="AM1" s="21"/>
      <c r="AN1" s="22"/>
      <c r="AO1" s="20"/>
      <c r="AP1" s="21"/>
      <c r="AQ1" s="22"/>
      <c r="AR1" s="20"/>
      <c r="AS1" s="21"/>
      <c r="AT1" s="22"/>
      <c r="AU1" s="20"/>
      <c r="AV1" s="21"/>
      <c r="AW1" s="22"/>
    </row>
    <row r="2" spans="1:49" ht="18" customHeight="1">
      <c r="A2" s="1"/>
      <c r="B2" s="1"/>
      <c r="C2" s="1"/>
      <c r="D2" s="1"/>
      <c r="E2" s="23">
        <v>44660</v>
      </c>
      <c r="F2" s="24"/>
      <c r="G2" s="25"/>
      <c r="H2" s="23">
        <v>44667</v>
      </c>
      <c r="I2" s="24"/>
      <c r="J2" s="25"/>
      <c r="K2" s="23">
        <v>44689</v>
      </c>
      <c r="L2" s="24"/>
      <c r="M2" s="25"/>
      <c r="N2" s="23">
        <v>44703</v>
      </c>
      <c r="O2" s="24"/>
      <c r="P2" s="25"/>
      <c r="Q2" s="23">
        <v>44724</v>
      </c>
      <c r="R2" s="24"/>
      <c r="S2" s="25"/>
      <c r="T2" s="23">
        <v>44731</v>
      </c>
      <c r="U2" s="24"/>
      <c r="V2" s="25"/>
      <c r="W2" s="23">
        <v>44759</v>
      </c>
      <c r="X2" s="24"/>
      <c r="Y2" s="25"/>
      <c r="Z2" s="23">
        <v>44825</v>
      </c>
      <c r="AA2" s="24"/>
      <c r="AB2" s="25"/>
      <c r="AC2" s="23">
        <v>44853</v>
      </c>
      <c r="AD2" s="24"/>
      <c r="AE2" s="25"/>
      <c r="AF2" s="23">
        <v>44864</v>
      </c>
      <c r="AG2" s="24"/>
      <c r="AH2" s="25"/>
      <c r="AI2" s="23">
        <v>44871</v>
      </c>
      <c r="AJ2" s="24"/>
      <c r="AK2" s="25"/>
      <c r="AL2" s="23"/>
      <c r="AM2" s="24"/>
      <c r="AN2" s="25"/>
      <c r="AO2" s="23"/>
      <c r="AP2" s="24"/>
      <c r="AQ2" s="25"/>
      <c r="AR2" s="23"/>
      <c r="AS2" s="24"/>
      <c r="AT2" s="25"/>
      <c r="AU2" s="23"/>
      <c r="AV2" s="24"/>
      <c r="AW2" s="25"/>
    </row>
    <row r="3" spans="1:49" ht="18" customHeight="1" thickBot="1">
      <c r="A3" s="2" t="s">
        <v>0</v>
      </c>
      <c r="B3" s="17" t="s">
        <v>32</v>
      </c>
      <c r="C3" s="17" t="s">
        <v>32</v>
      </c>
      <c r="D3" s="5" t="s">
        <v>18</v>
      </c>
      <c r="E3" s="3" t="s">
        <v>1</v>
      </c>
      <c r="F3" s="4" t="s">
        <v>2</v>
      </c>
      <c r="G3" s="6" t="s">
        <v>3</v>
      </c>
      <c r="H3" s="3" t="s">
        <v>1</v>
      </c>
      <c r="I3" s="4" t="s">
        <v>2</v>
      </c>
      <c r="J3" s="6" t="s">
        <v>3</v>
      </c>
      <c r="K3" s="3" t="s">
        <v>1</v>
      </c>
      <c r="L3" s="4" t="s">
        <v>2</v>
      </c>
      <c r="M3" s="6" t="s">
        <v>3</v>
      </c>
      <c r="N3" s="3" t="s">
        <v>1</v>
      </c>
      <c r="O3" s="4" t="s">
        <v>2</v>
      </c>
      <c r="P3" s="6" t="s">
        <v>3</v>
      </c>
      <c r="Q3" s="3" t="s">
        <v>1</v>
      </c>
      <c r="R3" s="4" t="s">
        <v>2</v>
      </c>
      <c r="S3" s="6" t="s">
        <v>3</v>
      </c>
      <c r="T3" s="3" t="s">
        <v>1</v>
      </c>
      <c r="U3" s="4" t="s">
        <v>2</v>
      </c>
      <c r="V3" s="6" t="s">
        <v>3</v>
      </c>
      <c r="W3" s="3" t="s">
        <v>1</v>
      </c>
      <c r="X3" s="4" t="s">
        <v>2</v>
      </c>
      <c r="Y3" s="6" t="s">
        <v>3</v>
      </c>
      <c r="Z3" s="3" t="s">
        <v>1</v>
      </c>
      <c r="AA3" s="4" t="s">
        <v>2</v>
      </c>
      <c r="AB3" s="6" t="s">
        <v>3</v>
      </c>
      <c r="AC3" s="3" t="s">
        <v>1</v>
      </c>
      <c r="AD3" s="4" t="s">
        <v>2</v>
      </c>
      <c r="AE3" s="6" t="s">
        <v>3</v>
      </c>
      <c r="AF3" s="3" t="s">
        <v>1</v>
      </c>
      <c r="AG3" s="4" t="s">
        <v>2</v>
      </c>
      <c r="AH3" s="6" t="s">
        <v>3</v>
      </c>
      <c r="AI3" s="3" t="s">
        <v>1</v>
      </c>
      <c r="AJ3" s="4" t="s">
        <v>2</v>
      </c>
      <c r="AK3" s="6" t="s">
        <v>3</v>
      </c>
      <c r="AL3" s="3" t="s">
        <v>1</v>
      </c>
      <c r="AM3" s="4" t="s">
        <v>2</v>
      </c>
      <c r="AN3" s="6" t="s">
        <v>3</v>
      </c>
      <c r="AO3" s="3" t="s">
        <v>1</v>
      </c>
      <c r="AP3" s="4" t="s">
        <v>2</v>
      </c>
      <c r="AQ3" s="6" t="s">
        <v>3</v>
      </c>
      <c r="AR3" s="3" t="s">
        <v>1</v>
      </c>
      <c r="AS3" s="4" t="s">
        <v>2</v>
      </c>
      <c r="AT3" s="6" t="s">
        <v>3</v>
      </c>
      <c r="AU3" s="3" t="s">
        <v>1</v>
      </c>
      <c r="AV3" s="4" t="s">
        <v>2</v>
      </c>
      <c r="AW3" s="6" t="s">
        <v>3</v>
      </c>
    </row>
    <row r="4" spans="1:49" ht="18" customHeight="1">
      <c r="A4" s="7" t="s">
        <v>4</v>
      </c>
      <c r="B4" s="9">
        <f>AVERAGE(M4,P4,S4,V4)</f>
        <v>9.0166666666666657</v>
      </c>
      <c r="C4" s="9">
        <f>AVERAGE(AK4,AH4,AE4,AB4)</f>
        <v>8.6333333333333329</v>
      </c>
      <c r="D4" s="9">
        <f>AVERAGE(G4,J4,P4,S4,V4,Y4,AB4,AE4,AH4,AK4)</f>
        <v>8.8888888888888893</v>
      </c>
      <c r="E4" s="13" t="s">
        <v>6</v>
      </c>
      <c r="F4" s="14" t="s">
        <v>6</v>
      </c>
      <c r="G4" s="11" t="s">
        <v>6</v>
      </c>
      <c r="H4" s="8">
        <v>25</v>
      </c>
      <c r="I4" s="8">
        <v>225</v>
      </c>
      <c r="J4" s="10">
        <f t="shared" ref="J4:J21" si="0">I4/H4</f>
        <v>9</v>
      </c>
      <c r="K4" s="13" t="s">
        <v>6</v>
      </c>
      <c r="L4" s="14" t="s">
        <v>6</v>
      </c>
      <c r="M4" s="11" t="s">
        <v>6</v>
      </c>
      <c r="N4" s="8">
        <v>20</v>
      </c>
      <c r="O4" s="8">
        <v>177</v>
      </c>
      <c r="P4" s="10">
        <f t="shared" ref="P4:P27" si="1">O4/N4</f>
        <v>8.85</v>
      </c>
      <c r="Q4" s="13">
        <v>20</v>
      </c>
      <c r="R4" s="13">
        <v>181</v>
      </c>
      <c r="S4" s="10">
        <f t="shared" ref="S4:S27" si="2">R4/Q4</f>
        <v>9.0500000000000007</v>
      </c>
      <c r="T4" s="13">
        <v>20</v>
      </c>
      <c r="U4" s="13">
        <v>183</v>
      </c>
      <c r="V4" s="10">
        <f t="shared" ref="V4:V27" si="3">U4/T4</f>
        <v>9.15</v>
      </c>
      <c r="W4" s="13">
        <v>20</v>
      </c>
      <c r="X4" s="13">
        <v>173</v>
      </c>
      <c r="Y4" s="10">
        <f t="shared" ref="Y4:Y27" si="4">X4/W4</f>
        <v>8.65</v>
      </c>
      <c r="Z4" s="13">
        <v>30</v>
      </c>
      <c r="AA4" s="13">
        <v>259</v>
      </c>
      <c r="AB4" s="10">
        <f t="shared" ref="AB4:AB27" si="5">AA4/Z4</f>
        <v>8.6333333333333329</v>
      </c>
      <c r="AC4" s="13" t="s">
        <v>34</v>
      </c>
      <c r="AD4" s="13" t="s">
        <v>34</v>
      </c>
      <c r="AE4" s="10" t="s">
        <v>34</v>
      </c>
      <c r="AF4" s="13" t="s">
        <v>34</v>
      </c>
      <c r="AG4" s="13" t="s">
        <v>34</v>
      </c>
      <c r="AH4" s="10" t="s">
        <v>34</v>
      </c>
      <c r="AI4" s="13" t="s">
        <v>34</v>
      </c>
      <c r="AJ4" s="13" t="s">
        <v>34</v>
      </c>
      <c r="AK4" s="10" t="s">
        <v>34</v>
      </c>
      <c r="AL4" s="13">
        <v>25</v>
      </c>
      <c r="AM4" s="13"/>
      <c r="AN4" s="10">
        <f t="shared" ref="AN4:AN27" si="6">AM4/AL4</f>
        <v>0</v>
      </c>
      <c r="AO4" s="13">
        <v>25</v>
      </c>
      <c r="AP4" s="13"/>
      <c r="AQ4" s="10">
        <f t="shared" ref="AQ4:AQ27" si="7">AP4/AO4</f>
        <v>0</v>
      </c>
      <c r="AR4" s="13">
        <v>25</v>
      </c>
      <c r="AS4" s="13"/>
      <c r="AT4" s="10">
        <f t="shared" ref="AT4:AT27" si="8">AS4/AR4</f>
        <v>0</v>
      </c>
      <c r="AU4" s="13">
        <v>25</v>
      </c>
      <c r="AV4" s="13"/>
      <c r="AW4" s="10">
        <f t="shared" ref="AW4:AW27" si="9">AV4/AU4</f>
        <v>0</v>
      </c>
    </row>
    <row r="5" spans="1:49" ht="18" customHeight="1">
      <c r="A5" s="7" t="s">
        <v>5</v>
      </c>
      <c r="B5" s="9">
        <f t="shared" ref="B5:B24" si="10">AVERAGE(M5,P5,S5,V5)</f>
        <v>8.5874999999999986</v>
      </c>
      <c r="C5" s="9">
        <f t="shared" ref="C5:C26" si="11">AVERAGE(AK5,AH5,AE5,AB5)</f>
        <v>8.6000000000000014</v>
      </c>
      <c r="D5" s="9">
        <f t="shared" ref="D5:D26" si="12">AVERAGE(G5,J5,P5,S5,V5,Y5,AB5,AE5,AH5,AK5)</f>
        <v>8.5875000000000004</v>
      </c>
      <c r="E5" s="13" t="s">
        <v>6</v>
      </c>
      <c r="F5" s="14" t="s">
        <v>6</v>
      </c>
      <c r="G5" s="11" t="s">
        <v>6</v>
      </c>
      <c r="H5" s="13">
        <v>25</v>
      </c>
      <c r="I5" s="12">
        <v>225</v>
      </c>
      <c r="J5" s="10">
        <f t="shared" si="0"/>
        <v>9</v>
      </c>
      <c r="K5" s="13">
        <v>20</v>
      </c>
      <c r="L5" s="14">
        <v>177</v>
      </c>
      <c r="M5" s="10">
        <f t="shared" ref="M5:M20" si="13">L5/K5</f>
        <v>8.85</v>
      </c>
      <c r="N5" s="13">
        <v>20</v>
      </c>
      <c r="O5" s="12">
        <v>174</v>
      </c>
      <c r="P5" s="10">
        <f t="shared" si="1"/>
        <v>8.6999999999999993</v>
      </c>
      <c r="Q5" s="13">
        <v>20</v>
      </c>
      <c r="R5" s="14">
        <v>171</v>
      </c>
      <c r="S5" s="10">
        <f t="shared" si="2"/>
        <v>8.5500000000000007</v>
      </c>
      <c r="T5" s="13">
        <v>20</v>
      </c>
      <c r="U5" s="14">
        <v>165</v>
      </c>
      <c r="V5" s="10">
        <f t="shared" si="3"/>
        <v>8.25</v>
      </c>
      <c r="W5" s="13">
        <v>20</v>
      </c>
      <c r="X5" s="14">
        <v>168</v>
      </c>
      <c r="Y5" s="10">
        <f t="shared" si="4"/>
        <v>8.4</v>
      </c>
      <c r="Z5" s="13">
        <v>30</v>
      </c>
      <c r="AA5" s="14">
        <v>258</v>
      </c>
      <c r="AB5" s="10">
        <f t="shared" si="5"/>
        <v>8.6</v>
      </c>
      <c r="AC5" s="13">
        <v>30</v>
      </c>
      <c r="AD5" s="14">
        <v>264</v>
      </c>
      <c r="AE5" s="10">
        <f t="shared" ref="AE5:AE27" si="14">AD5/AC5</f>
        <v>8.8000000000000007</v>
      </c>
      <c r="AF5" s="13">
        <v>25</v>
      </c>
      <c r="AG5" s="14">
        <v>210</v>
      </c>
      <c r="AH5" s="10">
        <f t="shared" ref="AH5:AH27" si="15">AG5/AF5</f>
        <v>8.4</v>
      </c>
      <c r="AI5" s="13" t="s">
        <v>34</v>
      </c>
      <c r="AJ5" s="13" t="s">
        <v>34</v>
      </c>
      <c r="AK5" s="10" t="s">
        <v>34</v>
      </c>
      <c r="AL5" s="13">
        <v>25</v>
      </c>
      <c r="AM5" s="14"/>
      <c r="AN5" s="10">
        <f t="shared" si="6"/>
        <v>0</v>
      </c>
      <c r="AO5" s="13">
        <v>25</v>
      </c>
      <c r="AP5" s="14"/>
      <c r="AQ5" s="10">
        <f t="shared" si="7"/>
        <v>0</v>
      </c>
      <c r="AR5" s="13">
        <v>25</v>
      </c>
      <c r="AS5" s="14"/>
      <c r="AT5" s="10">
        <f t="shared" si="8"/>
        <v>0</v>
      </c>
      <c r="AU5" s="13">
        <v>25</v>
      </c>
      <c r="AV5" s="14"/>
      <c r="AW5" s="10">
        <f t="shared" si="9"/>
        <v>0</v>
      </c>
    </row>
    <row r="6" spans="1:49" ht="18" customHeight="1">
      <c r="A6" s="7" t="s">
        <v>20</v>
      </c>
      <c r="B6" s="9">
        <f t="shared" si="10"/>
        <v>9.0874999999999986</v>
      </c>
      <c r="C6" s="9">
        <f t="shared" si="11"/>
        <v>9.0233333333333334</v>
      </c>
      <c r="D6" s="9">
        <f t="shared" si="12"/>
        <v>9.1393333333333331</v>
      </c>
      <c r="E6" s="8">
        <v>25</v>
      </c>
      <c r="F6" s="12">
        <v>237</v>
      </c>
      <c r="G6" s="11">
        <f t="shared" ref="G6:G27" si="16">F6/E6</f>
        <v>9.48</v>
      </c>
      <c r="H6" s="13">
        <v>25</v>
      </c>
      <c r="I6" s="12">
        <v>228</v>
      </c>
      <c r="J6" s="10">
        <f t="shared" si="0"/>
        <v>9.1199999999999992</v>
      </c>
      <c r="K6" s="13">
        <v>20</v>
      </c>
      <c r="L6" s="14">
        <v>177</v>
      </c>
      <c r="M6" s="10">
        <f t="shared" si="13"/>
        <v>8.85</v>
      </c>
      <c r="N6" s="13">
        <v>20</v>
      </c>
      <c r="O6" s="12">
        <v>184</v>
      </c>
      <c r="P6" s="10">
        <f t="shared" si="1"/>
        <v>9.1999999999999993</v>
      </c>
      <c r="Q6" s="13">
        <v>20</v>
      </c>
      <c r="R6" s="14">
        <v>179</v>
      </c>
      <c r="S6" s="10">
        <f t="shared" si="2"/>
        <v>8.9499999999999993</v>
      </c>
      <c r="T6" s="13">
        <v>20</v>
      </c>
      <c r="U6" s="14">
        <v>187</v>
      </c>
      <c r="V6" s="10">
        <f t="shared" si="3"/>
        <v>9.35</v>
      </c>
      <c r="W6" s="13">
        <v>20</v>
      </c>
      <c r="X6" s="14">
        <v>184</v>
      </c>
      <c r="Y6" s="10">
        <f t="shared" si="4"/>
        <v>9.1999999999999993</v>
      </c>
      <c r="Z6" s="13">
        <v>30</v>
      </c>
      <c r="AA6" s="14">
        <v>266</v>
      </c>
      <c r="AB6" s="10">
        <f t="shared" si="5"/>
        <v>8.8666666666666671</v>
      </c>
      <c r="AC6" s="13">
        <v>30</v>
      </c>
      <c r="AD6" s="14">
        <v>266</v>
      </c>
      <c r="AE6" s="10">
        <f t="shared" si="14"/>
        <v>8.8666666666666671</v>
      </c>
      <c r="AF6" s="13">
        <v>25</v>
      </c>
      <c r="AG6" s="14">
        <v>225</v>
      </c>
      <c r="AH6" s="10">
        <f t="shared" si="15"/>
        <v>9</v>
      </c>
      <c r="AI6" s="13">
        <v>25</v>
      </c>
      <c r="AJ6" s="14">
        <v>234</v>
      </c>
      <c r="AK6" s="10">
        <f t="shared" ref="AK4:AK27" si="17">AJ6/AI6</f>
        <v>9.36</v>
      </c>
      <c r="AL6" s="13">
        <v>25</v>
      </c>
      <c r="AM6" s="14"/>
      <c r="AN6" s="10">
        <f t="shared" si="6"/>
        <v>0</v>
      </c>
      <c r="AO6" s="13">
        <v>25</v>
      </c>
      <c r="AP6" s="14"/>
      <c r="AQ6" s="10">
        <f t="shared" si="7"/>
        <v>0</v>
      </c>
      <c r="AR6" s="13">
        <v>25</v>
      </c>
      <c r="AS6" s="14"/>
      <c r="AT6" s="10">
        <f t="shared" si="8"/>
        <v>0</v>
      </c>
      <c r="AU6" s="13">
        <v>25</v>
      </c>
      <c r="AV6" s="14"/>
      <c r="AW6" s="10">
        <f t="shared" si="9"/>
        <v>0</v>
      </c>
    </row>
    <row r="7" spans="1:49" ht="18" customHeight="1">
      <c r="A7" s="7" t="s">
        <v>7</v>
      </c>
      <c r="B7" s="9">
        <f t="shared" si="10"/>
        <v>7.1750000000000007</v>
      </c>
      <c r="C7" s="9">
        <f t="shared" si="11"/>
        <v>7.6</v>
      </c>
      <c r="D7" s="9">
        <f t="shared" si="12"/>
        <v>7.3175000000000008</v>
      </c>
      <c r="E7" s="8" t="s">
        <v>6</v>
      </c>
      <c r="F7" s="12" t="s">
        <v>6</v>
      </c>
      <c r="G7" s="11" t="s">
        <v>6</v>
      </c>
      <c r="H7" s="13">
        <v>25</v>
      </c>
      <c r="I7" s="12">
        <v>183</v>
      </c>
      <c r="J7" s="10">
        <f t="shared" si="0"/>
        <v>7.32</v>
      </c>
      <c r="K7" s="13" t="s">
        <v>6</v>
      </c>
      <c r="L7" s="14" t="s">
        <v>6</v>
      </c>
      <c r="M7" s="11" t="s">
        <v>6</v>
      </c>
      <c r="N7" s="13">
        <v>20</v>
      </c>
      <c r="O7" s="12">
        <v>148</v>
      </c>
      <c r="P7" s="10">
        <f t="shared" si="1"/>
        <v>7.4</v>
      </c>
      <c r="Q7" s="13">
        <v>20</v>
      </c>
      <c r="R7" s="14">
        <v>139</v>
      </c>
      <c r="S7" s="10">
        <f t="shared" si="2"/>
        <v>6.95</v>
      </c>
      <c r="T7" s="13" t="s">
        <v>6</v>
      </c>
      <c r="U7" s="14" t="s">
        <v>6</v>
      </c>
      <c r="V7" s="11" t="s">
        <v>6</v>
      </c>
      <c r="W7" s="13" t="s">
        <v>6</v>
      </c>
      <c r="X7" s="14" t="s">
        <v>6</v>
      </c>
      <c r="Y7" s="11" t="s">
        <v>6</v>
      </c>
      <c r="Z7" s="13" t="s">
        <v>6</v>
      </c>
      <c r="AA7" s="14" t="s">
        <v>6</v>
      </c>
      <c r="AB7" s="11" t="s">
        <v>6</v>
      </c>
      <c r="AC7" s="13" t="s">
        <v>6</v>
      </c>
      <c r="AD7" s="14" t="s">
        <v>6</v>
      </c>
      <c r="AE7" s="11" t="s">
        <v>6</v>
      </c>
      <c r="AF7" s="13" t="s">
        <v>34</v>
      </c>
      <c r="AG7" s="13" t="s">
        <v>34</v>
      </c>
      <c r="AH7" s="10" t="s">
        <v>34</v>
      </c>
      <c r="AI7" s="13">
        <v>25</v>
      </c>
      <c r="AJ7" s="14">
        <v>190</v>
      </c>
      <c r="AK7" s="10">
        <f t="shared" si="17"/>
        <v>7.6</v>
      </c>
      <c r="AL7" s="13">
        <v>25</v>
      </c>
      <c r="AM7" s="14"/>
      <c r="AN7" s="10">
        <f t="shared" si="6"/>
        <v>0</v>
      </c>
      <c r="AO7" s="13">
        <v>25</v>
      </c>
      <c r="AP7" s="14"/>
      <c r="AQ7" s="10">
        <f t="shared" si="7"/>
        <v>0</v>
      </c>
      <c r="AR7" s="13">
        <v>25</v>
      </c>
      <c r="AS7" s="14"/>
      <c r="AT7" s="10">
        <f t="shared" si="8"/>
        <v>0</v>
      </c>
      <c r="AU7" s="13">
        <v>25</v>
      </c>
      <c r="AV7" s="14"/>
      <c r="AW7" s="10">
        <f t="shared" si="9"/>
        <v>0</v>
      </c>
    </row>
    <row r="8" spans="1:49" ht="18" customHeight="1">
      <c r="A8" s="7" t="s">
        <v>8</v>
      </c>
      <c r="B8" s="9">
        <f t="shared" si="10"/>
        <v>8.2250000000000014</v>
      </c>
      <c r="C8" s="9">
        <f t="shared" si="11"/>
        <v>7.7683333333333326</v>
      </c>
      <c r="D8" s="9">
        <f t="shared" si="12"/>
        <v>8.0263333333333318</v>
      </c>
      <c r="E8" s="8">
        <v>25</v>
      </c>
      <c r="F8" s="12">
        <v>204</v>
      </c>
      <c r="G8" s="11">
        <f t="shared" si="16"/>
        <v>8.16</v>
      </c>
      <c r="H8" s="13">
        <v>25</v>
      </c>
      <c r="I8" s="12">
        <v>197</v>
      </c>
      <c r="J8" s="10">
        <f t="shared" si="0"/>
        <v>7.88</v>
      </c>
      <c r="K8" s="8">
        <v>20</v>
      </c>
      <c r="L8" s="12">
        <v>150</v>
      </c>
      <c r="M8" s="10">
        <f t="shared" si="13"/>
        <v>7.5</v>
      </c>
      <c r="N8" s="13">
        <v>20</v>
      </c>
      <c r="O8" s="12">
        <v>172</v>
      </c>
      <c r="P8" s="10">
        <f t="shared" si="1"/>
        <v>8.6</v>
      </c>
      <c r="Q8" s="13">
        <v>20</v>
      </c>
      <c r="R8" s="14">
        <v>167</v>
      </c>
      <c r="S8" s="10">
        <f t="shared" si="2"/>
        <v>8.35</v>
      </c>
      <c r="T8" s="13">
        <v>20</v>
      </c>
      <c r="U8" s="14">
        <v>169</v>
      </c>
      <c r="V8" s="10">
        <f t="shared" si="3"/>
        <v>8.4499999999999993</v>
      </c>
      <c r="W8" s="13">
        <v>20</v>
      </c>
      <c r="X8" s="14">
        <v>155</v>
      </c>
      <c r="Y8" s="10">
        <f t="shared" si="4"/>
        <v>7.75</v>
      </c>
      <c r="Z8" s="13">
        <v>30</v>
      </c>
      <c r="AA8" s="14">
        <v>242</v>
      </c>
      <c r="AB8" s="10">
        <f t="shared" si="5"/>
        <v>8.0666666666666664</v>
      </c>
      <c r="AC8" s="13">
        <v>30</v>
      </c>
      <c r="AD8" s="14">
        <v>221</v>
      </c>
      <c r="AE8" s="10">
        <f t="shared" si="14"/>
        <v>7.3666666666666663</v>
      </c>
      <c r="AF8" s="13">
        <v>25</v>
      </c>
      <c r="AG8" s="14">
        <v>188</v>
      </c>
      <c r="AH8" s="10">
        <f t="shared" si="15"/>
        <v>7.52</v>
      </c>
      <c r="AI8" s="13">
        <v>25</v>
      </c>
      <c r="AJ8" s="14">
        <v>203</v>
      </c>
      <c r="AK8" s="10">
        <f t="shared" si="17"/>
        <v>8.1199999999999992</v>
      </c>
      <c r="AL8" s="13">
        <v>25</v>
      </c>
      <c r="AM8" s="14"/>
      <c r="AN8" s="10">
        <f t="shared" si="6"/>
        <v>0</v>
      </c>
      <c r="AO8" s="13">
        <v>25</v>
      </c>
      <c r="AP8" s="14"/>
      <c r="AQ8" s="10">
        <f t="shared" si="7"/>
        <v>0</v>
      </c>
      <c r="AR8" s="13">
        <v>25</v>
      </c>
      <c r="AS8" s="14"/>
      <c r="AT8" s="10">
        <f t="shared" si="8"/>
        <v>0</v>
      </c>
      <c r="AU8" s="13">
        <v>25</v>
      </c>
      <c r="AV8" s="14"/>
      <c r="AW8" s="10">
        <f t="shared" si="9"/>
        <v>0</v>
      </c>
    </row>
    <row r="9" spans="1:49" ht="18" customHeight="1">
      <c r="A9" s="7" t="s">
        <v>9</v>
      </c>
      <c r="B9" s="9">
        <f t="shared" si="10"/>
        <v>7.65</v>
      </c>
      <c r="C9" s="9">
        <f t="shared" si="11"/>
        <v>7.76</v>
      </c>
      <c r="D9" s="9">
        <f t="shared" si="12"/>
        <v>7.93</v>
      </c>
      <c r="E9" s="8">
        <v>25</v>
      </c>
      <c r="F9" s="12">
        <v>214</v>
      </c>
      <c r="G9" s="11">
        <f t="shared" si="16"/>
        <v>8.56</v>
      </c>
      <c r="H9" s="13">
        <v>25</v>
      </c>
      <c r="I9" s="12">
        <v>205</v>
      </c>
      <c r="J9" s="10">
        <f t="shared" si="0"/>
        <v>8.1999999999999993</v>
      </c>
      <c r="K9" s="13" t="s">
        <v>6</v>
      </c>
      <c r="L9" s="14" t="s">
        <v>6</v>
      </c>
      <c r="M9" s="11" t="s">
        <v>6</v>
      </c>
      <c r="N9" s="13">
        <v>20</v>
      </c>
      <c r="O9" s="12">
        <v>152</v>
      </c>
      <c r="P9" s="10">
        <f t="shared" si="1"/>
        <v>7.6</v>
      </c>
      <c r="Q9" s="13" t="s">
        <v>6</v>
      </c>
      <c r="R9" s="14" t="s">
        <v>6</v>
      </c>
      <c r="S9" s="11" t="s">
        <v>6</v>
      </c>
      <c r="T9" s="13">
        <v>20</v>
      </c>
      <c r="U9" s="14">
        <v>154</v>
      </c>
      <c r="V9" s="10">
        <f t="shared" si="3"/>
        <v>7.7</v>
      </c>
      <c r="W9" s="13" t="s">
        <v>6</v>
      </c>
      <c r="X9" s="14" t="s">
        <v>6</v>
      </c>
      <c r="Y9" s="11" t="s">
        <v>6</v>
      </c>
      <c r="Z9" s="13">
        <v>30</v>
      </c>
      <c r="AA9" s="14">
        <v>234</v>
      </c>
      <c r="AB9" s="10">
        <f t="shared" si="5"/>
        <v>7.8</v>
      </c>
      <c r="AC9" s="13" t="s">
        <v>6</v>
      </c>
      <c r="AD9" s="14" t="s">
        <v>6</v>
      </c>
      <c r="AE9" s="11" t="s">
        <v>6</v>
      </c>
      <c r="AF9" s="13">
        <v>25</v>
      </c>
      <c r="AG9" s="14">
        <v>193</v>
      </c>
      <c r="AH9" s="10">
        <f t="shared" si="15"/>
        <v>7.72</v>
      </c>
      <c r="AI9" s="13" t="s">
        <v>34</v>
      </c>
      <c r="AJ9" s="13" t="s">
        <v>34</v>
      </c>
      <c r="AK9" s="10" t="s">
        <v>34</v>
      </c>
      <c r="AL9" s="13">
        <v>25</v>
      </c>
      <c r="AM9" s="14"/>
      <c r="AN9" s="10">
        <f t="shared" si="6"/>
        <v>0</v>
      </c>
      <c r="AO9" s="13">
        <v>25</v>
      </c>
      <c r="AP9" s="14"/>
      <c r="AQ9" s="10">
        <f t="shared" si="7"/>
        <v>0</v>
      </c>
      <c r="AR9" s="13">
        <v>25</v>
      </c>
      <c r="AS9" s="14"/>
      <c r="AT9" s="10">
        <f t="shared" si="8"/>
        <v>0</v>
      </c>
      <c r="AU9" s="13">
        <v>25</v>
      </c>
      <c r="AV9" s="14"/>
      <c r="AW9" s="10">
        <f t="shared" si="9"/>
        <v>0</v>
      </c>
    </row>
    <row r="10" spans="1:49" ht="18" customHeight="1">
      <c r="A10" s="7" t="s">
        <v>10</v>
      </c>
      <c r="B10" s="9">
        <f t="shared" si="10"/>
        <v>7.7875000000000005</v>
      </c>
      <c r="C10" s="9">
        <f t="shared" si="11"/>
        <v>7.41</v>
      </c>
      <c r="D10" s="9">
        <f t="shared" si="12"/>
        <v>7.5790000000000006</v>
      </c>
      <c r="E10" s="8">
        <v>25</v>
      </c>
      <c r="F10" s="12">
        <v>188</v>
      </c>
      <c r="G10" s="11">
        <f t="shared" si="16"/>
        <v>7.52</v>
      </c>
      <c r="H10" s="13">
        <v>25</v>
      </c>
      <c r="I10" s="12">
        <v>202</v>
      </c>
      <c r="J10" s="10">
        <f t="shared" si="0"/>
        <v>8.08</v>
      </c>
      <c r="K10" s="13">
        <v>20</v>
      </c>
      <c r="L10" s="14">
        <v>162</v>
      </c>
      <c r="M10" s="10">
        <f t="shared" si="13"/>
        <v>8.1</v>
      </c>
      <c r="N10" s="13">
        <v>20</v>
      </c>
      <c r="O10" s="12">
        <v>147</v>
      </c>
      <c r="P10" s="10">
        <f t="shared" si="1"/>
        <v>7.35</v>
      </c>
      <c r="Q10" s="13">
        <v>20</v>
      </c>
      <c r="R10" s="14">
        <v>163</v>
      </c>
      <c r="S10" s="10">
        <f t="shared" si="2"/>
        <v>8.15</v>
      </c>
      <c r="T10" s="13">
        <v>20</v>
      </c>
      <c r="U10" s="14">
        <v>151</v>
      </c>
      <c r="V10" s="10">
        <f t="shared" si="3"/>
        <v>7.55</v>
      </c>
      <c r="W10" s="13">
        <v>20</v>
      </c>
      <c r="X10" s="14">
        <v>150</v>
      </c>
      <c r="Y10" s="10">
        <f t="shared" si="4"/>
        <v>7.5</v>
      </c>
      <c r="Z10" s="13">
        <v>30</v>
      </c>
      <c r="AA10" s="14">
        <v>227</v>
      </c>
      <c r="AB10" s="10">
        <f t="shared" si="5"/>
        <v>7.5666666666666664</v>
      </c>
      <c r="AC10" s="13">
        <v>30</v>
      </c>
      <c r="AD10" s="14">
        <v>217</v>
      </c>
      <c r="AE10" s="10">
        <f t="shared" si="14"/>
        <v>7.2333333333333334</v>
      </c>
      <c r="AF10" s="13">
        <v>25</v>
      </c>
      <c r="AG10" s="14">
        <v>178</v>
      </c>
      <c r="AH10" s="10">
        <f t="shared" si="15"/>
        <v>7.12</v>
      </c>
      <c r="AI10" s="13">
        <v>25</v>
      </c>
      <c r="AJ10" s="14">
        <v>193</v>
      </c>
      <c r="AK10" s="10">
        <f t="shared" si="17"/>
        <v>7.72</v>
      </c>
      <c r="AL10" s="13">
        <v>25</v>
      </c>
      <c r="AM10" s="14"/>
      <c r="AN10" s="10">
        <f t="shared" si="6"/>
        <v>0</v>
      </c>
      <c r="AO10" s="13">
        <v>25</v>
      </c>
      <c r="AP10" s="14"/>
      <c r="AQ10" s="10">
        <f t="shared" si="7"/>
        <v>0</v>
      </c>
      <c r="AR10" s="13">
        <v>25</v>
      </c>
      <c r="AS10" s="14"/>
      <c r="AT10" s="10">
        <f t="shared" si="8"/>
        <v>0</v>
      </c>
      <c r="AU10" s="13">
        <v>25</v>
      </c>
      <c r="AV10" s="14"/>
      <c r="AW10" s="10">
        <f t="shared" si="9"/>
        <v>0</v>
      </c>
    </row>
    <row r="11" spans="1:49" ht="18" customHeight="1">
      <c r="A11" s="7" t="s">
        <v>22</v>
      </c>
      <c r="B11" s="9" t="e">
        <f t="shared" si="10"/>
        <v>#DIV/0!</v>
      </c>
      <c r="C11" s="9" t="e">
        <f t="shared" si="11"/>
        <v>#DIV/0!</v>
      </c>
      <c r="D11" s="9">
        <f t="shared" si="12"/>
        <v>4.96</v>
      </c>
      <c r="E11" s="13" t="s">
        <v>6</v>
      </c>
      <c r="F11" s="14" t="s">
        <v>6</v>
      </c>
      <c r="G11" s="11" t="s">
        <v>6</v>
      </c>
      <c r="H11" s="13">
        <v>25</v>
      </c>
      <c r="I11" s="12">
        <v>124</v>
      </c>
      <c r="J11" s="10">
        <f t="shared" si="0"/>
        <v>4.96</v>
      </c>
      <c r="K11" s="13" t="s">
        <v>6</v>
      </c>
      <c r="L11" s="14" t="s">
        <v>6</v>
      </c>
      <c r="M11" s="11" t="s">
        <v>6</v>
      </c>
      <c r="N11" s="13" t="s">
        <v>6</v>
      </c>
      <c r="O11" s="14" t="s">
        <v>6</v>
      </c>
      <c r="P11" s="11" t="s">
        <v>6</v>
      </c>
      <c r="Q11" s="13" t="s">
        <v>6</v>
      </c>
      <c r="R11" s="14" t="s">
        <v>6</v>
      </c>
      <c r="S11" s="11" t="s">
        <v>6</v>
      </c>
      <c r="T11" s="13">
        <v>20</v>
      </c>
      <c r="U11" s="14" t="s">
        <v>34</v>
      </c>
      <c r="V11" s="10" t="s">
        <v>34</v>
      </c>
      <c r="W11" s="13" t="s">
        <v>6</v>
      </c>
      <c r="X11" s="14" t="s">
        <v>6</v>
      </c>
      <c r="Y11" s="11" t="s">
        <v>6</v>
      </c>
      <c r="Z11" s="13" t="s">
        <v>6</v>
      </c>
      <c r="AA11" s="14" t="s">
        <v>6</v>
      </c>
      <c r="AB11" s="11" t="s">
        <v>6</v>
      </c>
      <c r="AC11" s="13" t="s">
        <v>6</v>
      </c>
      <c r="AD11" s="14" t="s">
        <v>6</v>
      </c>
      <c r="AE11" s="11" t="s">
        <v>6</v>
      </c>
      <c r="AF11" s="13" t="s">
        <v>34</v>
      </c>
      <c r="AG11" s="13" t="s">
        <v>34</v>
      </c>
      <c r="AH11" s="10" t="s">
        <v>34</v>
      </c>
      <c r="AI11" s="13" t="s">
        <v>34</v>
      </c>
      <c r="AJ11" s="13" t="s">
        <v>34</v>
      </c>
      <c r="AK11" s="10" t="s">
        <v>34</v>
      </c>
      <c r="AL11" s="13">
        <v>25</v>
      </c>
      <c r="AM11" s="14"/>
      <c r="AN11" s="10">
        <f t="shared" si="6"/>
        <v>0</v>
      </c>
      <c r="AO11" s="13">
        <v>25</v>
      </c>
      <c r="AP11" s="14"/>
      <c r="AQ11" s="10">
        <f t="shared" si="7"/>
        <v>0</v>
      </c>
      <c r="AR11" s="13">
        <v>25</v>
      </c>
      <c r="AS11" s="14"/>
      <c r="AT11" s="10">
        <f t="shared" si="8"/>
        <v>0</v>
      </c>
      <c r="AU11" s="13">
        <v>25</v>
      </c>
      <c r="AV11" s="14"/>
      <c r="AW11" s="10">
        <f t="shared" si="9"/>
        <v>0</v>
      </c>
    </row>
    <row r="12" spans="1:49" ht="18" customHeight="1">
      <c r="A12" s="7" t="s">
        <v>11</v>
      </c>
      <c r="B12" s="9" t="e">
        <f t="shared" si="10"/>
        <v>#DIV/0!</v>
      </c>
      <c r="C12" s="9">
        <f t="shared" si="11"/>
        <v>6.0833333333333339</v>
      </c>
      <c r="D12" s="9">
        <f t="shared" si="12"/>
        <v>6.5222222222222221</v>
      </c>
      <c r="E12" s="13" t="s">
        <v>6</v>
      </c>
      <c r="F12" s="14" t="s">
        <v>6</v>
      </c>
      <c r="G12" s="11" t="s">
        <v>6</v>
      </c>
      <c r="H12" s="13">
        <v>25</v>
      </c>
      <c r="I12" s="12">
        <v>185</v>
      </c>
      <c r="J12" s="10">
        <f t="shared" si="0"/>
        <v>7.4</v>
      </c>
      <c r="K12" s="13" t="s">
        <v>6</v>
      </c>
      <c r="L12" s="14" t="s">
        <v>6</v>
      </c>
      <c r="M12" s="11" t="s">
        <v>6</v>
      </c>
      <c r="N12" s="13" t="s">
        <v>6</v>
      </c>
      <c r="O12" s="14" t="s">
        <v>6</v>
      </c>
      <c r="P12" s="11" t="s">
        <v>6</v>
      </c>
      <c r="Q12" s="13" t="s">
        <v>6</v>
      </c>
      <c r="R12" s="14" t="s">
        <v>6</v>
      </c>
      <c r="S12" s="11" t="s">
        <v>6</v>
      </c>
      <c r="T12" s="13">
        <v>20</v>
      </c>
      <c r="U12" s="14" t="s">
        <v>34</v>
      </c>
      <c r="V12" s="10" t="s">
        <v>34</v>
      </c>
      <c r="W12" s="13" t="s">
        <v>6</v>
      </c>
      <c r="X12" s="14" t="s">
        <v>6</v>
      </c>
      <c r="Y12" s="11" t="s">
        <v>6</v>
      </c>
      <c r="Z12" s="13">
        <v>30</v>
      </c>
      <c r="AA12" s="14">
        <v>181</v>
      </c>
      <c r="AB12" s="10">
        <f t="shared" si="5"/>
        <v>6.0333333333333332</v>
      </c>
      <c r="AC12" s="13">
        <v>30</v>
      </c>
      <c r="AD12" s="14">
        <v>184</v>
      </c>
      <c r="AE12" s="10">
        <f t="shared" si="14"/>
        <v>6.1333333333333337</v>
      </c>
      <c r="AF12" s="13" t="s">
        <v>34</v>
      </c>
      <c r="AG12" s="13" t="s">
        <v>34</v>
      </c>
      <c r="AH12" s="10" t="s">
        <v>34</v>
      </c>
      <c r="AI12" s="13" t="s">
        <v>34</v>
      </c>
      <c r="AJ12" s="13" t="s">
        <v>34</v>
      </c>
      <c r="AK12" s="10" t="s">
        <v>34</v>
      </c>
      <c r="AL12" s="13">
        <v>25</v>
      </c>
      <c r="AM12" s="14"/>
      <c r="AN12" s="10">
        <f t="shared" si="6"/>
        <v>0</v>
      </c>
      <c r="AO12" s="13">
        <v>25</v>
      </c>
      <c r="AP12" s="14"/>
      <c r="AQ12" s="10">
        <f t="shared" si="7"/>
        <v>0</v>
      </c>
      <c r="AR12" s="13">
        <v>25</v>
      </c>
      <c r="AS12" s="14"/>
      <c r="AT12" s="10">
        <f t="shared" si="8"/>
        <v>0</v>
      </c>
      <c r="AU12" s="13">
        <v>25</v>
      </c>
      <c r="AV12" s="14"/>
      <c r="AW12" s="10">
        <f t="shared" si="9"/>
        <v>0</v>
      </c>
    </row>
    <row r="13" spans="1:49" ht="18" customHeight="1">
      <c r="A13" s="7" t="s">
        <v>23</v>
      </c>
      <c r="B13" s="9">
        <f t="shared" si="10"/>
        <v>6.95</v>
      </c>
      <c r="C13" s="9">
        <f t="shared" si="11"/>
        <v>7.3483333333333327</v>
      </c>
      <c r="D13" s="9">
        <f t="shared" si="12"/>
        <v>7.0692592592592582</v>
      </c>
      <c r="E13" s="13" t="s">
        <v>6</v>
      </c>
      <c r="F13" s="14" t="s">
        <v>6</v>
      </c>
      <c r="G13" s="11" t="s">
        <v>6</v>
      </c>
      <c r="H13" s="13">
        <v>25</v>
      </c>
      <c r="I13" s="12">
        <v>152</v>
      </c>
      <c r="J13" s="10">
        <f t="shared" si="0"/>
        <v>6.08</v>
      </c>
      <c r="K13" s="13" t="s">
        <v>6</v>
      </c>
      <c r="L13" s="14" t="s">
        <v>6</v>
      </c>
      <c r="M13" s="11" t="s">
        <v>6</v>
      </c>
      <c r="N13" s="13">
        <v>20</v>
      </c>
      <c r="O13" s="12">
        <v>144</v>
      </c>
      <c r="P13" s="10">
        <f t="shared" si="1"/>
        <v>7.2</v>
      </c>
      <c r="Q13" s="13">
        <v>20</v>
      </c>
      <c r="R13" s="14">
        <v>136</v>
      </c>
      <c r="S13" s="10">
        <f t="shared" si="2"/>
        <v>6.8</v>
      </c>
      <c r="T13" s="13">
        <v>20</v>
      </c>
      <c r="U13" s="14">
        <v>137</v>
      </c>
      <c r="V13" s="10">
        <f t="shared" si="3"/>
        <v>6.85</v>
      </c>
      <c r="W13" s="13">
        <v>20</v>
      </c>
      <c r="X13" s="14">
        <v>146</v>
      </c>
      <c r="Y13" s="10">
        <f t="shared" si="4"/>
        <v>7.3</v>
      </c>
      <c r="Z13" s="13">
        <v>30</v>
      </c>
      <c r="AA13" s="14">
        <v>192</v>
      </c>
      <c r="AB13" s="10">
        <f t="shared" si="5"/>
        <v>6.4</v>
      </c>
      <c r="AC13" s="13">
        <v>30</v>
      </c>
      <c r="AD13" s="14">
        <v>211</v>
      </c>
      <c r="AE13" s="10">
        <f t="shared" si="14"/>
        <v>7.0333333333333332</v>
      </c>
      <c r="AF13" s="13">
        <v>25</v>
      </c>
      <c r="AG13" s="14">
        <v>202</v>
      </c>
      <c r="AH13" s="10">
        <f t="shared" si="15"/>
        <v>8.08</v>
      </c>
      <c r="AI13" s="13">
        <v>25</v>
      </c>
      <c r="AJ13" s="14">
        <v>197</v>
      </c>
      <c r="AK13" s="10">
        <f t="shared" si="17"/>
        <v>7.88</v>
      </c>
      <c r="AL13" s="13">
        <v>25</v>
      </c>
      <c r="AM13" s="14"/>
      <c r="AN13" s="10">
        <f t="shared" si="6"/>
        <v>0</v>
      </c>
      <c r="AO13" s="13">
        <v>25</v>
      </c>
      <c r="AP13" s="14"/>
      <c r="AQ13" s="10">
        <f t="shared" si="7"/>
        <v>0</v>
      </c>
      <c r="AR13" s="13">
        <v>25</v>
      </c>
      <c r="AS13" s="14"/>
      <c r="AT13" s="10">
        <f t="shared" si="8"/>
        <v>0</v>
      </c>
      <c r="AU13" s="13">
        <v>25</v>
      </c>
      <c r="AV13" s="14"/>
      <c r="AW13" s="10">
        <f t="shared" si="9"/>
        <v>0</v>
      </c>
    </row>
    <row r="14" spans="1:49" ht="18" customHeight="1">
      <c r="A14" s="7" t="s">
        <v>12</v>
      </c>
      <c r="B14" s="9">
        <f t="shared" si="10"/>
        <v>7.416666666666667</v>
      </c>
      <c r="C14" s="9">
        <f t="shared" si="11"/>
        <v>7.086666666666666</v>
      </c>
      <c r="D14" s="9">
        <f t="shared" si="12"/>
        <v>7.1462962962962955</v>
      </c>
      <c r="E14" s="13" t="s">
        <v>6</v>
      </c>
      <c r="F14" s="14" t="s">
        <v>6</v>
      </c>
      <c r="G14" s="11" t="s">
        <v>6</v>
      </c>
      <c r="H14" s="13">
        <v>25</v>
      </c>
      <c r="I14" s="12">
        <v>188</v>
      </c>
      <c r="J14" s="10">
        <f t="shared" si="0"/>
        <v>7.52</v>
      </c>
      <c r="K14" s="13" t="s">
        <v>6</v>
      </c>
      <c r="L14" s="14" t="s">
        <v>6</v>
      </c>
      <c r="M14" s="11" t="s">
        <v>6</v>
      </c>
      <c r="N14" s="13">
        <v>20</v>
      </c>
      <c r="O14" s="12">
        <v>157</v>
      </c>
      <c r="P14" s="10">
        <f t="shared" si="1"/>
        <v>7.85</v>
      </c>
      <c r="Q14" s="13">
        <v>20</v>
      </c>
      <c r="R14" s="14">
        <v>152</v>
      </c>
      <c r="S14" s="10">
        <f t="shared" si="2"/>
        <v>7.6</v>
      </c>
      <c r="T14" s="13">
        <v>20</v>
      </c>
      <c r="U14" s="14">
        <v>136</v>
      </c>
      <c r="V14" s="10">
        <f t="shared" si="3"/>
        <v>6.8</v>
      </c>
      <c r="W14" s="13">
        <v>20</v>
      </c>
      <c r="X14" s="14">
        <v>124</v>
      </c>
      <c r="Y14" s="10">
        <f t="shared" si="4"/>
        <v>6.2</v>
      </c>
      <c r="Z14" s="13">
        <v>30</v>
      </c>
      <c r="AA14" s="14">
        <v>211</v>
      </c>
      <c r="AB14" s="10">
        <f t="shared" si="5"/>
        <v>7.0333333333333332</v>
      </c>
      <c r="AC14" s="13">
        <v>30</v>
      </c>
      <c r="AD14" s="14">
        <v>199</v>
      </c>
      <c r="AE14" s="10">
        <f t="shared" si="14"/>
        <v>6.6333333333333337</v>
      </c>
      <c r="AF14" s="13">
        <v>25</v>
      </c>
      <c r="AG14" s="14">
        <v>184</v>
      </c>
      <c r="AH14" s="10">
        <f t="shared" si="15"/>
        <v>7.36</v>
      </c>
      <c r="AI14" s="13">
        <v>25</v>
      </c>
      <c r="AJ14" s="14">
        <v>183</v>
      </c>
      <c r="AK14" s="10">
        <f t="shared" si="17"/>
        <v>7.32</v>
      </c>
      <c r="AL14" s="13">
        <v>25</v>
      </c>
      <c r="AM14" s="14"/>
      <c r="AN14" s="10">
        <f t="shared" si="6"/>
        <v>0</v>
      </c>
      <c r="AO14" s="13">
        <v>25</v>
      </c>
      <c r="AP14" s="14"/>
      <c r="AQ14" s="10">
        <f t="shared" si="7"/>
        <v>0</v>
      </c>
      <c r="AR14" s="13">
        <v>25</v>
      </c>
      <c r="AS14" s="14"/>
      <c r="AT14" s="10">
        <f t="shared" si="8"/>
        <v>0</v>
      </c>
      <c r="AU14" s="13">
        <v>25</v>
      </c>
      <c r="AV14" s="14"/>
      <c r="AW14" s="10">
        <f t="shared" si="9"/>
        <v>0</v>
      </c>
    </row>
    <row r="15" spans="1:49" ht="18" customHeight="1">
      <c r="A15" s="7" t="s">
        <v>13</v>
      </c>
      <c r="B15" s="9">
        <f t="shared" si="10"/>
        <v>6.7750000000000004</v>
      </c>
      <c r="C15" s="9">
        <f t="shared" si="11"/>
        <v>6.4866666666666672</v>
      </c>
      <c r="D15" s="9">
        <f t="shared" si="12"/>
        <v>6.5814285714285718</v>
      </c>
      <c r="E15" s="13" t="s">
        <v>6</v>
      </c>
      <c r="F15" s="14" t="s">
        <v>6</v>
      </c>
      <c r="G15" s="11" t="s">
        <v>6</v>
      </c>
      <c r="H15" s="13">
        <v>25</v>
      </c>
      <c r="I15" s="12">
        <v>154</v>
      </c>
      <c r="J15" s="10">
        <f t="shared" si="0"/>
        <v>6.16</v>
      </c>
      <c r="K15" s="13" t="s">
        <v>6</v>
      </c>
      <c r="L15" s="14" t="s">
        <v>6</v>
      </c>
      <c r="M15" s="11" t="s">
        <v>6</v>
      </c>
      <c r="N15" s="13" t="s">
        <v>6</v>
      </c>
      <c r="O15" s="14" t="s">
        <v>6</v>
      </c>
      <c r="P15" s="11" t="s">
        <v>6</v>
      </c>
      <c r="Q15" s="13">
        <v>20</v>
      </c>
      <c r="R15" s="14">
        <v>124</v>
      </c>
      <c r="S15" s="10">
        <f t="shared" si="2"/>
        <v>6.2</v>
      </c>
      <c r="T15" s="13">
        <v>20</v>
      </c>
      <c r="U15" s="14">
        <v>147</v>
      </c>
      <c r="V15" s="10">
        <f t="shared" si="3"/>
        <v>7.35</v>
      </c>
      <c r="W15" s="13">
        <v>20</v>
      </c>
      <c r="X15" s="14">
        <v>138</v>
      </c>
      <c r="Y15" s="10">
        <f t="shared" si="4"/>
        <v>6.9</v>
      </c>
      <c r="Z15" s="13">
        <v>30</v>
      </c>
      <c r="AA15" s="14">
        <v>209</v>
      </c>
      <c r="AB15" s="10">
        <f t="shared" si="5"/>
        <v>6.9666666666666668</v>
      </c>
      <c r="AC15" s="13">
        <v>30</v>
      </c>
      <c r="AD15" s="14">
        <v>172</v>
      </c>
      <c r="AE15" s="10">
        <f t="shared" si="14"/>
        <v>5.7333333333333334</v>
      </c>
      <c r="AF15" s="13">
        <v>25</v>
      </c>
      <c r="AG15" s="14">
        <v>169</v>
      </c>
      <c r="AH15" s="10">
        <f t="shared" si="15"/>
        <v>6.76</v>
      </c>
      <c r="AI15" s="13" t="s">
        <v>34</v>
      </c>
      <c r="AJ15" s="13" t="s">
        <v>34</v>
      </c>
      <c r="AK15" s="10" t="s">
        <v>34</v>
      </c>
      <c r="AL15" s="13">
        <v>25</v>
      </c>
      <c r="AM15" s="14"/>
      <c r="AN15" s="10">
        <f t="shared" si="6"/>
        <v>0</v>
      </c>
      <c r="AO15" s="13">
        <v>25</v>
      </c>
      <c r="AP15" s="14"/>
      <c r="AQ15" s="10">
        <f t="shared" si="7"/>
        <v>0</v>
      </c>
      <c r="AR15" s="13">
        <v>25</v>
      </c>
      <c r="AS15" s="14"/>
      <c r="AT15" s="10">
        <f t="shared" si="8"/>
        <v>0</v>
      </c>
      <c r="AU15" s="13">
        <v>25</v>
      </c>
      <c r="AV15" s="14"/>
      <c r="AW15" s="10">
        <f t="shared" si="9"/>
        <v>0</v>
      </c>
    </row>
    <row r="16" spans="1:49" ht="18" customHeight="1">
      <c r="A16" s="7" t="s">
        <v>14</v>
      </c>
      <c r="B16" s="9">
        <f t="shared" si="10"/>
        <v>6.0750000000000002</v>
      </c>
      <c r="C16" s="9">
        <f t="shared" si="11"/>
        <v>3.9933333333333336</v>
      </c>
      <c r="D16" s="9">
        <f t="shared" si="12"/>
        <v>5.0954166666666669</v>
      </c>
      <c r="E16" s="13" t="s">
        <v>6</v>
      </c>
      <c r="F16" s="14" t="s">
        <v>6</v>
      </c>
      <c r="G16" s="11" t="s">
        <v>6</v>
      </c>
      <c r="H16" s="13">
        <v>25</v>
      </c>
      <c r="I16" s="12">
        <v>171</v>
      </c>
      <c r="J16" s="10">
        <f t="shared" si="0"/>
        <v>6.84</v>
      </c>
      <c r="K16" s="13" t="s">
        <v>6</v>
      </c>
      <c r="L16" s="14" t="s">
        <v>6</v>
      </c>
      <c r="M16" s="11" t="s">
        <v>6</v>
      </c>
      <c r="N16" s="13" t="s">
        <v>6</v>
      </c>
      <c r="O16" s="14" t="s">
        <v>6</v>
      </c>
      <c r="P16" s="11" t="s">
        <v>6</v>
      </c>
      <c r="Q16" s="13">
        <v>20</v>
      </c>
      <c r="R16" s="14">
        <v>113</v>
      </c>
      <c r="S16" s="10">
        <f t="shared" si="2"/>
        <v>5.65</v>
      </c>
      <c r="T16" s="13">
        <v>20</v>
      </c>
      <c r="U16" s="14">
        <v>130</v>
      </c>
      <c r="V16" s="10">
        <f t="shared" si="3"/>
        <v>6.5</v>
      </c>
      <c r="W16" s="13">
        <v>20</v>
      </c>
      <c r="X16" s="14">
        <v>116</v>
      </c>
      <c r="Y16" s="10">
        <f t="shared" si="4"/>
        <v>5.8</v>
      </c>
      <c r="Z16" s="13">
        <v>30</v>
      </c>
      <c r="AA16" s="14">
        <v>104</v>
      </c>
      <c r="AB16" s="10">
        <f t="shared" si="5"/>
        <v>3.4666666666666668</v>
      </c>
      <c r="AC16" s="13">
        <v>30</v>
      </c>
      <c r="AD16" s="14">
        <v>122</v>
      </c>
      <c r="AE16" s="10">
        <f t="shared" si="14"/>
        <v>4.0666666666666664</v>
      </c>
      <c r="AF16" s="13">
        <v>25</v>
      </c>
      <c r="AG16" s="14">
        <v>76</v>
      </c>
      <c r="AH16" s="10">
        <f t="shared" si="15"/>
        <v>3.04</v>
      </c>
      <c r="AI16" s="13">
        <v>25</v>
      </c>
      <c r="AJ16" s="14">
        <v>135</v>
      </c>
      <c r="AK16" s="10">
        <f t="shared" si="17"/>
        <v>5.4</v>
      </c>
      <c r="AL16" s="13">
        <v>25</v>
      </c>
      <c r="AM16" s="14"/>
      <c r="AN16" s="10">
        <f t="shared" si="6"/>
        <v>0</v>
      </c>
      <c r="AO16" s="13">
        <v>25</v>
      </c>
      <c r="AP16" s="14"/>
      <c r="AQ16" s="10">
        <f t="shared" si="7"/>
        <v>0</v>
      </c>
      <c r="AR16" s="13">
        <v>25</v>
      </c>
      <c r="AS16" s="14"/>
      <c r="AT16" s="10">
        <f t="shared" si="8"/>
        <v>0</v>
      </c>
      <c r="AU16" s="13">
        <v>25</v>
      </c>
      <c r="AV16" s="14"/>
      <c r="AW16" s="10">
        <f t="shared" si="9"/>
        <v>0</v>
      </c>
    </row>
    <row r="17" spans="1:49" ht="18" customHeight="1">
      <c r="A17" s="7" t="s">
        <v>15</v>
      </c>
      <c r="B17" s="9">
        <f t="shared" si="10"/>
        <v>8.1875</v>
      </c>
      <c r="C17" s="9">
        <f t="shared" si="11"/>
        <v>8.5916666666666668</v>
      </c>
      <c r="D17" s="9">
        <f t="shared" si="12"/>
        <v>8.5016666666666669</v>
      </c>
      <c r="E17" s="8">
        <v>25</v>
      </c>
      <c r="F17" s="12">
        <v>206</v>
      </c>
      <c r="G17" s="11">
        <f t="shared" si="16"/>
        <v>8.24</v>
      </c>
      <c r="H17" s="13">
        <v>25</v>
      </c>
      <c r="I17" s="12">
        <v>219</v>
      </c>
      <c r="J17" s="10">
        <f t="shared" si="0"/>
        <v>8.76</v>
      </c>
      <c r="K17" s="13">
        <v>20</v>
      </c>
      <c r="L17" s="14">
        <v>146</v>
      </c>
      <c r="M17" s="10">
        <f t="shared" si="13"/>
        <v>7.3</v>
      </c>
      <c r="N17" s="13">
        <v>20</v>
      </c>
      <c r="O17" s="12">
        <v>171</v>
      </c>
      <c r="P17" s="10">
        <f t="shared" si="1"/>
        <v>8.5500000000000007</v>
      </c>
      <c r="Q17" s="13">
        <v>20</v>
      </c>
      <c r="R17" s="14">
        <v>172</v>
      </c>
      <c r="S17" s="10">
        <f t="shared" si="2"/>
        <v>8.6</v>
      </c>
      <c r="T17" s="13">
        <v>20</v>
      </c>
      <c r="U17" s="14">
        <v>166</v>
      </c>
      <c r="V17" s="10">
        <f t="shared" si="3"/>
        <v>8.3000000000000007</v>
      </c>
      <c r="W17" s="13">
        <v>20</v>
      </c>
      <c r="X17" s="14">
        <v>164</v>
      </c>
      <c r="Y17" s="10">
        <f t="shared" si="4"/>
        <v>8.1999999999999993</v>
      </c>
      <c r="Z17" s="13">
        <v>30</v>
      </c>
      <c r="AA17" s="14">
        <v>251</v>
      </c>
      <c r="AB17" s="10">
        <f t="shared" si="5"/>
        <v>8.3666666666666671</v>
      </c>
      <c r="AC17" s="13">
        <v>30</v>
      </c>
      <c r="AD17" s="14">
        <v>252</v>
      </c>
      <c r="AE17" s="10">
        <f t="shared" si="14"/>
        <v>8.4</v>
      </c>
      <c r="AF17" s="13">
        <v>25</v>
      </c>
      <c r="AG17" s="14">
        <v>224</v>
      </c>
      <c r="AH17" s="10">
        <f t="shared" si="15"/>
        <v>8.9600000000000009</v>
      </c>
      <c r="AI17" s="13">
        <v>25</v>
      </c>
      <c r="AJ17" s="14">
        <v>216</v>
      </c>
      <c r="AK17" s="10">
        <f t="shared" si="17"/>
        <v>8.64</v>
      </c>
      <c r="AL17" s="13">
        <v>25</v>
      </c>
      <c r="AM17" s="14"/>
      <c r="AN17" s="10">
        <f t="shared" si="6"/>
        <v>0</v>
      </c>
      <c r="AO17" s="13">
        <v>25</v>
      </c>
      <c r="AP17" s="14"/>
      <c r="AQ17" s="10">
        <f t="shared" si="7"/>
        <v>0</v>
      </c>
      <c r="AR17" s="13">
        <v>25</v>
      </c>
      <c r="AS17" s="14"/>
      <c r="AT17" s="10">
        <f t="shared" si="8"/>
        <v>0</v>
      </c>
      <c r="AU17" s="13">
        <v>25</v>
      </c>
      <c r="AV17" s="14"/>
      <c r="AW17" s="10">
        <f t="shared" si="9"/>
        <v>0</v>
      </c>
    </row>
    <row r="18" spans="1:49" ht="18" customHeight="1">
      <c r="A18" s="7" t="s">
        <v>24</v>
      </c>
      <c r="B18" s="9" t="e">
        <f t="shared" si="10"/>
        <v>#DIV/0!</v>
      </c>
      <c r="C18" s="9" t="e">
        <f t="shared" si="11"/>
        <v>#DIV/0!</v>
      </c>
      <c r="D18" s="9">
        <f t="shared" si="12"/>
        <v>4.92</v>
      </c>
      <c r="E18" s="13" t="s">
        <v>6</v>
      </c>
      <c r="F18" s="14" t="s">
        <v>6</v>
      </c>
      <c r="G18" s="11" t="s">
        <v>6</v>
      </c>
      <c r="H18" s="13">
        <v>25</v>
      </c>
      <c r="I18" s="12">
        <v>123</v>
      </c>
      <c r="J18" s="10">
        <f t="shared" si="0"/>
        <v>4.92</v>
      </c>
      <c r="K18" s="13" t="s">
        <v>6</v>
      </c>
      <c r="L18" s="14" t="s">
        <v>6</v>
      </c>
      <c r="M18" s="11" t="s">
        <v>6</v>
      </c>
      <c r="N18" s="13" t="s">
        <v>6</v>
      </c>
      <c r="O18" s="14" t="s">
        <v>6</v>
      </c>
      <c r="P18" s="11" t="s">
        <v>6</v>
      </c>
      <c r="Q18" s="13" t="s">
        <v>6</v>
      </c>
      <c r="R18" s="14" t="s">
        <v>6</v>
      </c>
      <c r="S18" s="11" t="s">
        <v>6</v>
      </c>
      <c r="T18" s="13">
        <v>20</v>
      </c>
      <c r="U18" s="14" t="s">
        <v>34</v>
      </c>
      <c r="V18" s="10" t="s">
        <v>34</v>
      </c>
      <c r="W18" s="13" t="s">
        <v>6</v>
      </c>
      <c r="X18" s="14" t="s">
        <v>6</v>
      </c>
      <c r="Y18" s="11" t="s">
        <v>6</v>
      </c>
      <c r="Z18" s="13" t="s">
        <v>6</v>
      </c>
      <c r="AA18" s="14" t="s">
        <v>6</v>
      </c>
      <c r="AB18" s="11" t="s">
        <v>6</v>
      </c>
      <c r="AC18" s="13" t="s">
        <v>6</v>
      </c>
      <c r="AD18" s="14" t="s">
        <v>6</v>
      </c>
      <c r="AE18" s="11" t="s">
        <v>6</v>
      </c>
      <c r="AF18" s="13" t="s">
        <v>34</v>
      </c>
      <c r="AG18" s="13" t="s">
        <v>34</v>
      </c>
      <c r="AH18" s="10" t="s">
        <v>34</v>
      </c>
      <c r="AI18" s="13" t="s">
        <v>34</v>
      </c>
      <c r="AJ18" s="13" t="s">
        <v>34</v>
      </c>
      <c r="AK18" s="10" t="s">
        <v>34</v>
      </c>
      <c r="AL18" s="13">
        <v>25</v>
      </c>
      <c r="AM18" s="14"/>
      <c r="AN18" s="10">
        <f t="shared" si="6"/>
        <v>0</v>
      </c>
      <c r="AO18" s="13">
        <v>25</v>
      </c>
      <c r="AP18" s="14"/>
      <c r="AQ18" s="10">
        <f t="shared" si="7"/>
        <v>0</v>
      </c>
      <c r="AR18" s="13">
        <v>25</v>
      </c>
      <c r="AS18" s="14"/>
      <c r="AT18" s="10">
        <f t="shared" si="8"/>
        <v>0</v>
      </c>
      <c r="AU18" s="13">
        <v>25</v>
      </c>
      <c r="AV18" s="14"/>
      <c r="AW18" s="10">
        <f t="shared" si="9"/>
        <v>0</v>
      </c>
    </row>
    <row r="19" spans="1:49" ht="18" customHeight="1">
      <c r="A19" s="7" t="s">
        <v>25</v>
      </c>
      <c r="B19" s="9">
        <f t="shared" si="10"/>
        <v>7.333333333333333</v>
      </c>
      <c r="C19" s="9">
        <f t="shared" si="11"/>
        <v>7.78</v>
      </c>
      <c r="D19" s="9">
        <f t="shared" si="12"/>
        <v>7.3522222222222204</v>
      </c>
      <c r="E19" s="13" t="s">
        <v>6</v>
      </c>
      <c r="F19" s="14" t="s">
        <v>6</v>
      </c>
      <c r="G19" s="11" t="s">
        <v>6</v>
      </c>
      <c r="H19" s="13">
        <v>25</v>
      </c>
      <c r="I19" s="12">
        <v>145</v>
      </c>
      <c r="J19" s="10">
        <f t="shared" si="0"/>
        <v>5.8</v>
      </c>
      <c r="K19" s="13" t="s">
        <v>6</v>
      </c>
      <c r="L19" s="14" t="s">
        <v>6</v>
      </c>
      <c r="M19" s="11" t="s">
        <v>6</v>
      </c>
      <c r="N19" s="13">
        <v>20</v>
      </c>
      <c r="O19" s="12">
        <v>153</v>
      </c>
      <c r="P19" s="10">
        <f t="shared" si="1"/>
        <v>7.65</v>
      </c>
      <c r="Q19" s="13">
        <v>20</v>
      </c>
      <c r="R19" s="14">
        <v>130</v>
      </c>
      <c r="S19" s="10">
        <f t="shared" si="2"/>
        <v>6.5</v>
      </c>
      <c r="T19" s="13">
        <v>20</v>
      </c>
      <c r="U19" s="14">
        <v>157</v>
      </c>
      <c r="V19" s="10">
        <f t="shared" si="3"/>
        <v>7.85</v>
      </c>
      <c r="W19" s="13">
        <v>20</v>
      </c>
      <c r="X19" s="14">
        <v>145</v>
      </c>
      <c r="Y19" s="10">
        <f t="shared" si="4"/>
        <v>7.25</v>
      </c>
      <c r="Z19" s="13">
        <v>30</v>
      </c>
      <c r="AA19" s="14">
        <v>204</v>
      </c>
      <c r="AB19" s="10">
        <f t="shared" si="5"/>
        <v>6.8</v>
      </c>
      <c r="AC19" s="13">
        <v>30</v>
      </c>
      <c r="AD19" s="14">
        <v>234</v>
      </c>
      <c r="AE19" s="10">
        <f t="shared" si="14"/>
        <v>7.8</v>
      </c>
      <c r="AF19" s="13">
        <v>25</v>
      </c>
      <c r="AG19" s="14">
        <v>215</v>
      </c>
      <c r="AH19" s="10">
        <f t="shared" si="15"/>
        <v>8.6</v>
      </c>
      <c r="AI19" s="13">
        <v>25</v>
      </c>
      <c r="AJ19" s="14">
        <v>198</v>
      </c>
      <c r="AK19" s="10">
        <f t="shared" si="17"/>
        <v>7.92</v>
      </c>
      <c r="AL19" s="13">
        <v>25</v>
      </c>
      <c r="AM19" s="14"/>
      <c r="AN19" s="10">
        <f t="shared" si="6"/>
        <v>0</v>
      </c>
      <c r="AO19" s="13">
        <v>25</v>
      </c>
      <c r="AP19" s="14"/>
      <c r="AQ19" s="10">
        <f t="shared" si="7"/>
        <v>0</v>
      </c>
      <c r="AR19" s="13">
        <v>25</v>
      </c>
      <c r="AS19" s="14"/>
      <c r="AT19" s="10">
        <f t="shared" si="8"/>
        <v>0</v>
      </c>
      <c r="AU19" s="13">
        <v>25</v>
      </c>
      <c r="AV19" s="14"/>
      <c r="AW19" s="10">
        <f t="shared" si="9"/>
        <v>0</v>
      </c>
    </row>
    <row r="20" spans="1:49" ht="18" customHeight="1">
      <c r="A20" s="7" t="s">
        <v>16</v>
      </c>
      <c r="B20" s="9">
        <f t="shared" si="10"/>
        <v>8.3999999999999986</v>
      </c>
      <c r="C20" s="9">
        <f t="shared" si="11"/>
        <v>7.7866666666666671</v>
      </c>
      <c r="D20" s="9">
        <f t="shared" si="12"/>
        <v>7.9656666666666656</v>
      </c>
      <c r="E20" s="8">
        <v>25</v>
      </c>
      <c r="F20" s="12">
        <v>185</v>
      </c>
      <c r="G20" s="11">
        <f t="shared" si="16"/>
        <v>7.4</v>
      </c>
      <c r="H20" s="13">
        <v>25</v>
      </c>
      <c r="I20" s="12">
        <v>199</v>
      </c>
      <c r="J20" s="10">
        <f t="shared" si="0"/>
        <v>7.96</v>
      </c>
      <c r="K20" s="13">
        <v>20</v>
      </c>
      <c r="L20" s="14">
        <v>169</v>
      </c>
      <c r="M20" s="10">
        <f t="shared" si="13"/>
        <v>8.4499999999999993</v>
      </c>
      <c r="N20" s="13">
        <v>20</v>
      </c>
      <c r="O20" s="12">
        <v>164</v>
      </c>
      <c r="P20" s="10">
        <f t="shared" si="1"/>
        <v>8.1999999999999993</v>
      </c>
      <c r="Q20" s="13">
        <v>20</v>
      </c>
      <c r="R20" s="14">
        <v>160</v>
      </c>
      <c r="S20" s="10">
        <f t="shared" si="2"/>
        <v>8</v>
      </c>
      <c r="T20" s="13">
        <v>20</v>
      </c>
      <c r="U20" s="14">
        <v>179</v>
      </c>
      <c r="V20" s="10">
        <f t="shared" si="3"/>
        <v>8.9499999999999993</v>
      </c>
      <c r="W20" s="13">
        <v>20</v>
      </c>
      <c r="X20" s="14">
        <v>160</v>
      </c>
      <c r="Y20" s="10">
        <f t="shared" si="4"/>
        <v>8</v>
      </c>
      <c r="Z20" s="13">
        <v>30</v>
      </c>
      <c r="AA20" s="14">
        <v>230</v>
      </c>
      <c r="AB20" s="10">
        <f t="shared" si="5"/>
        <v>7.666666666666667</v>
      </c>
      <c r="AC20" s="13">
        <v>30</v>
      </c>
      <c r="AD20" s="14">
        <v>210</v>
      </c>
      <c r="AE20" s="10">
        <f t="shared" si="14"/>
        <v>7</v>
      </c>
      <c r="AF20" s="13">
        <v>25</v>
      </c>
      <c r="AG20" s="14">
        <v>197</v>
      </c>
      <c r="AH20" s="10">
        <f t="shared" si="15"/>
        <v>7.88</v>
      </c>
      <c r="AI20" s="13">
        <v>25</v>
      </c>
      <c r="AJ20" s="14">
        <v>215</v>
      </c>
      <c r="AK20" s="10">
        <f t="shared" si="17"/>
        <v>8.6</v>
      </c>
      <c r="AL20" s="13">
        <v>25</v>
      </c>
      <c r="AM20" s="14"/>
      <c r="AN20" s="10">
        <f t="shared" si="6"/>
        <v>0</v>
      </c>
      <c r="AO20" s="13">
        <v>25</v>
      </c>
      <c r="AP20" s="14"/>
      <c r="AQ20" s="10">
        <f t="shared" si="7"/>
        <v>0</v>
      </c>
      <c r="AR20" s="13">
        <v>25</v>
      </c>
      <c r="AS20" s="14"/>
      <c r="AT20" s="10">
        <f t="shared" si="8"/>
        <v>0</v>
      </c>
      <c r="AU20" s="13">
        <v>25</v>
      </c>
      <c r="AV20" s="14"/>
      <c r="AW20" s="10">
        <f t="shared" si="9"/>
        <v>0</v>
      </c>
    </row>
    <row r="21" spans="1:49" ht="18" customHeight="1">
      <c r="A21" s="7" t="s">
        <v>17</v>
      </c>
      <c r="B21" s="9" t="e">
        <f t="shared" si="10"/>
        <v>#DIV/0!</v>
      </c>
      <c r="C21" s="9" t="e">
        <f t="shared" si="11"/>
        <v>#DIV/0!</v>
      </c>
      <c r="D21" s="9">
        <f t="shared" si="12"/>
        <v>7.32</v>
      </c>
      <c r="E21" s="13" t="s">
        <v>6</v>
      </c>
      <c r="F21" s="14" t="s">
        <v>6</v>
      </c>
      <c r="G21" s="11" t="s">
        <v>6</v>
      </c>
      <c r="H21" s="13">
        <v>25</v>
      </c>
      <c r="I21" s="12">
        <v>183</v>
      </c>
      <c r="J21" s="10">
        <f t="shared" si="0"/>
        <v>7.32</v>
      </c>
      <c r="K21" s="13" t="s">
        <v>6</v>
      </c>
      <c r="L21" s="14" t="s">
        <v>6</v>
      </c>
      <c r="M21" s="11" t="s">
        <v>6</v>
      </c>
      <c r="N21" s="13" t="s">
        <v>6</v>
      </c>
      <c r="O21" s="14" t="s">
        <v>6</v>
      </c>
      <c r="P21" s="11" t="s">
        <v>6</v>
      </c>
      <c r="Q21" s="13" t="s">
        <v>6</v>
      </c>
      <c r="R21" s="14" t="s">
        <v>6</v>
      </c>
      <c r="S21" s="11" t="s">
        <v>6</v>
      </c>
      <c r="T21" s="13">
        <v>20</v>
      </c>
      <c r="U21" s="14" t="s">
        <v>34</v>
      </c>
      <c r="V21" s="10" t="s">
        <v>34</v>
      </c>
      <c r="W21" s="13" t="s">
        <v>6</v>
      </c>
      <c r="X21" s="14" t="s">
        <v>6</v>
      </c>
      <c r="Y21" s="11" t="s">
        <v>6</v>
      </c>
      <c r="Z21" s="13" t="s">
        <v>6</v>
      </c>
      <c r="AA21" s="14" t="s">
        <v>6</v>
      </c>
      <c r="AB21" s="11" t="s">
        <v>6</v>
      </c>
      <c r="AC21" s="13" t="s">
        <v>6</v>
      </c>
      <c r="AD21" s="14" t="s">
        <v>6</v>
      </c>
      <c r="AE21" s="11" t="s">
        <v>6</v>
      </c>
      <c r="AF21" s="13" t="s">
        <v>34</v>
      </c>
      <c r="AG21" s="13" t="s">
        <v>34</v>
      </c>
      <c r="AH21" s="10" t="s">
        <v>34</v>
      </c>
      <c r="AI21" s="13" t="s">
        <v>34</v>
      </c>
      <c r="AJ21" s="13" t="s">
        <v>34</v>
      </c>
      <c r="AK21" s="10" t="s">
        <v>34</v>
      </c>
      <c r="AL21" s="13">
        <v>25</v>
      </c>
      <c r="AM21" s="14"/>
      <c r="AN21" s="10">
        <f t="shared" si="6"/>
        <v>0</v>
      </c>
      <c r="AO21" s="13">
        <v>25</v>
      </c>
      <c r="AP21" s="14"/>
      <c r="AQ21" s="10">
        <f t="shared" si="7"/>
        <v>0</v>
      </c>
      <c r="AR21" s="13">
        <v>25</v>
      </c>
      <c r="AS21" s="14"/>
      <c r="AT21" s="10">
        <f t="shared" si="8"/>
        <v>0</v>
      </c>
      <c r="AU21" s="13">
        <v>25</v>
      </c>
      <c r="AV21" s="14"/>
      <c r="AW21" s="10">
        <f t="shared" si="9"/>
        <v>0</v>
      </c>
    </row>
    <row r="22" spans="1:49" ht="18" customHeight="1">
      <c r="A22" s="7" t="s">
        <v>26</v>
      </c>
      <c r="B22" s="9">
        <f t="shared" si="10"/>
        <v>5.3</v>
      </c>
      <c r="C22" s="9" t="e">
        <f t="shared" si="11"/>
        <v>#DIV/0!</v>
      </c>
      <c r="D22" s="9">
        <f t="shared" si="12"/>
        <v>6.1899999999999995</v>
      </c>
      <c r="E22" s="13" t="s">
        <v>6</v>
      </c>
      <c r="F22" s="14" t="s">
        <v>6</v>
      </c>
      <c r="G22" s="11" t="s">
        <v>6</v>
      </c>
      <c r="H22" s="13">
        <v>25</v>
      </c>
      <c r="I22" s="12">
        <v>177</v>
      </c>
      <c r="J22" s="10">
        <f t="shared" ref="J22:J27" si="18">I22/H22</f>
        <v>7.08</v>
      </c>
      <c r="K22" s="13" t="s">
        <v>6</v>
      </c>
      <c r="L22" s="14" t="s">
        <v>6</v>
      </c>
      <c r="M22" s="11" t="s">
        <v>6</v>
      </c>
      <c r="N22" s="13" t="s">
        <v>6</v>
      </c>
      <c r="O22" s="14" t="s">
        <v>6</v>
      </c>
      <c r="P22" s="11" t="s">
        <v>6</v>
      </c>
      <c r="Q22" s="13" t="s">
        <v>6</v>
      </c>
      <c r="R22" s="14" t="s">
        <v>6</v>
      </c>
      <c r="S22" s="11" t="s">
        <v>6</v>
      </c>
      <c r="T22" s="13">
        <v>20</v>
      </c>
      <c r="U22" s="14">
        <v>106</v>
      </c>
      <c r="V22" s="10">
        <f t="shared" si="3"/>
        <v>5.3</v>
      </c>
      <c r="W22" s="13" t="s">
        <v>6</v>
      </c>
      <c r="X22" s="14" t="s">
        <v>6</v>
      </c>
      <c r="Y22" s="11" t="s">
        <v>6</v>
      </c>
      <c r="Z22" s="13" t="s">
        <v>6</v>
      </c>
      <c r="AA22" s="14" t="s">
        <v>6</v>
      </c>
      <c r="AB22" s="11" t="s">
        <v>6</v>
      </c>
      <c r="AC22" s="13" t="s">
        <v>6</v>
      </c>
      <c r="AD22" s="14" t="s">
        <v>6</v>
      </c>
      <c r="AE22" s="11" t="s">
        <v>6</v>
      </c>
      <c r="AF22" s="13" t="s">
        <v>34</v>
      </c>
      <c r="AG22" s="13" t="s">
        <v>34</v>
      </c>
      <c r="AH22" s="10" t="s">
        <v>34</v>
      </c>
      <c r="AI22" s="13" t="s">
        <v>34</v>
      </c>
      <c r="AJ22" s="13" t="s">
        <v>34</v>
      </c>
      <c r="AK22" s="10" t="s">
        <v>34</v>
      </c>
      <c r="AL22" s="13">
        <v>25</v>
      </c>
      <c r="AM22" s="14"/>
      <c r="AN22" s="10">
        <f t="shared" si="6"/>
        <v>0</v>
      </c>
      <c r="AO22" s="13">
        <v>25</v>
      </c>
      <c r="AP22" s="14"/>
      <c r="AQ22" s="10">
        <f t="shared" si="7"/>
        <v>0</v>
      </c>
      <c r="AR22" s="13">
        <v>25</v>
      </c>
      <c r="AS22" s="14"/>
      <c r="AT22" s="10">
        <f t="shared" si="8"/>
        <v>0</v>
      </c>
      <c r="AU22" s="13">
        <v>25</v>
      </c>
      <c r="AV22" s="14"/>
      <c r="AW22" s="10">
        <f t="shared" si="9"/>
        <v>0</v>
      </c>
    </row>
    <row r="23" spans="1:49" ht="18" customHeight="1">
      <c r="A23" s="7" t="s">
        <v>28</v>
      </c>
      <c r="B23" s="9">
        <f t="shared" si="10"/>
        <v>5.5</v>
      </c>
      <c r="C23" s="9">
        <f t="shared" si="11"/>
        <v>6.253333333333333</v>
      </c>
      <c r="D23" s="9">
        <f t="shared" si="12"/>
        <v>5.9057142857142848</v>
      </c>
      <c r="E23" s="13" t="s">
        <v>6</v>
      </c>
      <c r="F23" s="14" t="s">
        <v>6</v>
      </c>
      <c r="G23" s="11" t="s">
        <v>6</v>
      </c>
      <c r="H23" s="13">
        <v>25</v>
      </c>
      <c r="I23" s="14">
        <v>137</v>
      </c>
      <c r="J23" s="10">
        <f t="shared" ref="J23:J24" si="19">I23/H23</f>
        <v>5.48</v>
      </c>
      <c r="K23" s="13" t="s">
        <v>6</v>
      </c>
      <c r="L23" s="14" t="s">
        <v>6</v>
      </c>
      <c r="M23" s="11" t="s">
        <v>6</v>
      </c>
      <c r="N23" s="13" t="s">
        <v>6</v>
      </c>
      <c r="O23" s="14" t="s">
        <v>6</v>
      </c>
      <c r="P23" s="11" t="s">
        <v>6</v>
      </c>
      <c r="Q23" s="13">
        <v>20</v>
      </c>
      <c r="R23" s="14">
        <v>92</v>
      </c>
      <c r="S23" s="10">
        <f t="shared" si="2"/>
        <v>4.5999999999999996</v>
      </c>
      <c r="T23" s="13">
        <v>20</v>
      </c>
      <c r="U23" s="14">
        <v>128</v>
      </c>
      <c r="V23" s="10">
        <f t="shared" si="3"/>
        <v>6.4</v>
      </c>
      <c r="W23" s="13">
        <v>20</v>
      </c>
      <c r="X23" s="14">
        <v>122</v>
      </c>
      <c r="Y23" s="10">
        <f t="shared" si="4"/>
        <v>6.1</v>
      </c>
      <c r="Z23" s="13" t="s">
        <v>6</v>
      </c>
      <c r="AA23" s="14" t="s">
        <v>6</v>
      </c>
      <c r="AB23" s="11" t="s">
        <v>6</v>
      </c>
      <c r="AC23" s="13">
        <v>30</v>
      </c>
      <c r="AD23" s="14">
        <v>198</v>
      </c>
      <c r="AE23" s="10">
        <f t="shared" si="14"/>
        <v>6.6</v>
      </c>
      <c r="AF23" s="13">
        <v>25</v>
      </c>
      <c r="AG23" s="14">
        <v>143</v>
      </c>
      <c r="AH23" s="10">
        <f t="shared" si="15"/>
        <v>5.72</v>
      </c>
      <c r="AI23" s="13">
        <v>25</v>
      </c>
      <c r="AJ23" s="14">
        <v>161</v>
      </c>
      <c r="AK23" s="10">
        <f t="shared" si="17"/>
        <v>6.44</v>
      </c>
      <c r="AL23" s="13">
        <v>25</v>
      </c>
      <c r="AM23" s="14"/>
      <c r="AN23" s="10">
        <f t="shared" si="6"/>
        <v>0</v>
      </c>
      <c r="AO23" s="13">
        <v>25</v>
      </c>
      <c r="AP23" s="14"/>
      <c r="AQ23" s="10">
        <f t="shared" si="7"/>
        <v>0</v>
      </c>
      <c r="AR23" s="13">
        <v>25</v>
      </c>
      <c r="AS23" s="14"/>
      <c r="AT23" s="10">
        <f t="shared" si="8"/>
        <v>0</v>
      </c>
      <c r="AU23" s="13">
        <v>25</v>
      </c>
      <c r="AV23" s="14"/>
      <c r="AW23" s="10">
        <f t="shared" si="9"/>
        <v>0</v>
      </c>
    </row>
    <row r="24" spans="1:49" ht="18" customHeight="1">
      <c r="A24" s="7" t="s">
        <v>27</v>
      </c>
      <c r="B24" s="9" t="e">
        <f t="shared" si="10"/>
        <v>#DIV/0!</v>
      </c>
      <c r="C24" s="9">
        <f t="shared" si="11"/>
        <v>5.2666666666666666</v>
      </c>
      <c r="D24" s="9">
        <f t="shared" si="12"/>
        <v>5.6533333333333333</v>
      </c>
      <c r="E24" s="13" t="s">
        <v>6</v>
      </c>
      <c r="F24" s="14" t="s">
        <v>6</v>
      </c>
      <c r="G24" s="11" t="s">
        <v>6</v>
      </c>
      <c r="H24" s="13">
        <v>25</v>
      </c>
      <c r="I24" s="14">
        <v>151</v>
      </c>
      <c r="J24" s="10">
        <f t="shared" si="19"/>
        <v>6.04</v>
      </c>
      <c r="K24" s="13" t="s">
        <v>6</v>
      </c>
      <c r="L24" s="14" t="s">
        <v>6</v>
      </c>
      <c r="M24" s="11" t="s">
        <v>6</v>
      </c>
      <c r="N24" s="13" t="s">
        <v>6</v>
      </c>
      <c r="O24" s="14" t="s">
        <v>6</v>
      </c>
      <c r="P24" s="11" t="s">
        <v>6</v>
      </c>
      <c r="Q24" s="13" t="s">
        <v>6</v>
      </c>
      <c r="R24" s="14" t="s">
        <v>6</v>
      </c>
      <c r="S24" s="11" t="s">
        <v>6</v>
      </c>
      <c r="T24" s="13">
        <v>20</v>
      </c>
      <c r="U24" s="14" t="s">
        <v>34</v>
      </c>
      <c r="V24" s="10" t="s">
        <v>34</v>
      </c>
      <c r="W24" s="13" t="s">
        <v>6</v>
      </c>
      <c r="X24" s="14" t="s">
        <v>6</v>
      </c>
      <c r="Y24" s="11" t="s">
        <v>6</v>
      </c>
      <c r="Z24" s="13" t="s">
        <v>6</v>
      </c>
      <c r="AA24" s="14" t="s">
        <v>6</v>
      </c>
      <c r="AB24" s="11" t="s">
        <v>6</v>
      </c>
      <c r="AC24" s="13">
        <v>30</v>
      </c>
      <c r="AD24" s="14">
        <v>158</v>
      </c>
      <c r="AE24" s="10">
        <f t="shared" si="14"/>
        <v>5.2666666666666666</v>
      </c>
      <c r="AF24" s="13" t="s">
        <v>34</v>
      </c>
      <c r="AG24" s="13" t="s">
        <v>34</v>
      </c>
      <c r="AH24" s="10" t="s">
        <v>34</v>
      </c>
      <c r="AI24" s="13" t="s">
        <v>34</v>
      </c>
      <c r="AJ24" s="13" t="s">
        <v>34</v>
      </c>
      <c r="AK24" s="10" t="s">
        <v>34</v>
      </c>
      <c r="AL24" s="13">
        <v>25</v>
      </c>
      <c r="AM24" s="14"/>
      <c r="AN24" s="10">
        <f t="shared" si="6"/>
        <v>0</v>
      </c>
      <c r="AO24" s="13">
        <v>25</v>
      </c>
      <c r="AP24" s="14"/>
      <c r="AQ24" s="10">
        <f t="shared" si="7"/>
        <v>0</v>
      </c>
      <c r="AR24" s="13">
        <v>25</v>
      </c>
      <c r="AS24" s="14"/>
      <c r="AT24" s="10">
        <f t="shared" si="8"/>
        <v>0</v>
      </c>
      <c r="AU24" s="13">
        <v>25</v>
      </c>
      <c r="AV24" s="14"/>
      <c r="AW24" s="10">
        <f t="shared" si="9"/>
        <v>0</v>
      </c>
    </row>
    <row r="25" spans="1:49" ht="18" customHeight="1">
      <c r="A25" s="7" t="s">
        <v>37</v>
      </c>
      <c r="B25" s="9"/>
      <c r="C25" s="9">
        <f t="shared" si="11"/>
        <v>6.48</v>
      </c>
      <c r="D25" s="9">
        <f t="shared" si="12"/>
        <v>6.48</v>
      </c>
      <c r="E25" s="13" t="s">
        <v>6</v>
      </c>
      <c r="F25" s="14" t="s">
        <v>6</v>
      </c>
      <c r="G25" s="11" t="s">
        <v>6</v>
      </c>
      <c r="H25" s="13" t="s">
        <v>6</v>
      </c>
      <c r="I25" s="14" t="s">
        <v>6</v>
      </c>
      <c r="J25" s="11" t="s">
        <v>6</v>
      </c>
      <c r="K25" s="13" t="s">
        <v>6</v>
      </c>
      <c r="L25" s="14" t="s">
        <v>6</v>
      </c>
      <c r="M25" s="11" t="s">
        <v>6</v>
      </c>
      <c r="N25" s="13" t="s">
        <v>6</v>
      </c>
      <c r="O25" s="14" t="s">
        <v>6</v>
      </c>
      <c r="P25" s="11" t="s">
        <v>6</v>
      </c>
      <c r="Q25" s="13" t="s">
        <v>6</v>
      </c>
      <c r="R25" s="14" t="s">
        <v>6</v>
      </c>
      <c r="S25" s="11" t="s">
        <v>6</v>
      </c>
      <c r="T25" s="13" t="s">
        <v>6</v>
      </c>
      <c r="U25" s="14" t="s">
        <v>6</v>
      </c>
      <c r="V25" s="11" t="s">
        <v>6</v>
      </c>
      <c r="W25" s="13" t="s">
        <v>6</v>
      </c>
      <c r="X25" s="14" t="s">
        <v>6</v>
      </c>
      <c r="Y25" s="11" t="s">
        <v>6</v>
      </c>
      <c r="Z25" s="13">
        <v>30</v>
      </c>
      <c r="AA25" s="14">
        <v>208</v>
      </c>
      <c r="AB25" s="10">
        <f t="shared" si="5"/>
        <v>6.9333333333333336</v>
      </c>
      <c r="AC25" s="13">
        <v>30</v>
      </c>
      <c r="AD25" s="14">
        <v>158</v>
      </c>
      <c r="AE25" s="10">
        <f t="shared" ref="AE25" si="20">AD25/AC25</f>
        <v>5.2666666666666666</v>
      </c>
      <c r="AF25" s="13">
        <v>25</v>
      </c>
      <c r="AG25" s="14">
        <v>161</v>
      </c>
      <c r="AH25" s="10">
        <f t="shared" ref="AH25" si="21">AG25/AF25</f>
        <v>6.44</v>
      </c>
      <c r="AI25" s="13">
        <v>25</v>
      </c>
      <c r="AJ25" s="14">
        <v>182</v>
      </c>
      <c r="AK25" s="10">
        <f t="shared" ref="AK25" si="22">AJ25/AI25</f>
        <v>7.28</v>
      </c>
      <c r="AL25" s="13">
        <v>25</v>
      </c>
      <c r="AM25" s="14"/>
      <c r="AN25" s="10">
        <f t="shared" si="6"/>
        <v>0</v>
      </c>
      <c r="AO25" s="13">
        <v>25</v>
      </c>
      <c r="AP25" s="14"/>
      <c r="AQ25" s="10">
        <f t="shared" si="7"/>
        <v>0</v>
      </c>
      <c r="AR25" s="13">
        <v>25</v>
      </c>
      <c r="AS25" s="14"/>
      <c r="AT25" s="10">
        <f t="shared" si="8"/>
        <v>0</v>
      </c>
      <c r="AU25" s="13">
        <v>25</v>
      </c>
      <c r="AV25" s="14"/>
      <c r="AW25" s="10">
        <f t="shared" si="9"/>
        <v>0</v>
      </c>
    </row>
    <row r="26" spans="1:49" ht="18" customHeight="1">
      <c r="A26" s="7" t="s">
        <v>38</v>
      </c>
      <c r="B26" s="9"/>
      <c r="C26" s="9">
        <f t="shared" si="11"/>
        <v>5.4</v>
      </c>
      <c r="D26" s="9">
        <f t="shared" si="12"/>
        <v>5.4</v>
      </c>
      <c r="E26" s="13" t="s">
        <v>6</v>
      </c>
      <c r="F26" s="14" t="s">
        <v>6</v>
      </c>
      <c r="G26" s="11" t="s">
        <v>6</v>
      </c>
      <c r="H26" s="13" t="s">
        <v>6</v>
      </c>
      <c r="I26" s="14" t="s">
        <v>6</v>
      </c>
      <c r="J26" s="11" t="s">
        <v>6</v>
      </c>
      <c r="K26" s="13" t="s">
        <v>6</v>
      </c>
      <c r="L26" s="14" t="s">
        <v>6</v>
      </c>
      <c r="M26" s="11" t="s">
        <v>6</v>
      </c>
      <c r="N26" s="13" t="s">
        <v>6</v>
      </c>
      <c r="O26" s="14" t="s">
        <v>6</v>
      </c>
      <c r="P26" s="11" t="s">
        <v>6</v>
      </c>
      <c r="Q26" s="13" t="s">
        <v>6</v>
      </c>
      <c r="R26" s="14" t="s">
        <v>6</v>
      </c>
      <c r="S26" s="11" t="s">
        <v>6</v>
      </c>
      <c r="T26" s="13" t="s">
        <v>6</v>
      </c>
      <c r="U26" s="14" t="s">
        <v>6</v>
      </c>
      <c r="V26" s="11" t="s">
        <v>6</v>
      </c>
      <c r="W26" s="13" t="s">
        <v>6</v>
      </c>
      <c r="X26" s="14" t="s">
        <v>6</v>
      </c>
      <c r="Y26" s="11" t="s">
        <v>6</v>
      </c>
      <c r="Z26" s="13">
        <v>30</v>
      </c>
      <c r="AA26" s="14">
        <v>152</v>
      </c>
      <c r="AB26" s="10">
        <f t="shared" ref="AB26" si="23">AA26/Z26</f>
        <v>5.0666666666666664</v>
      </c>
      <c r="AC26" s="13">
        <v>30</v>
      </c>
      <c r="AD26" s="14">
        <v>172</v>
      </c>
      <c r="AE26" s="10">
        <f t="shared" ref="AE26" si="24">AD26/AC26</f>
        <v>5.7333333333333334</v>
      </c>
      <c r="AF26" s="13" t="s">
        <v>34</v>
      </c>
      <c r="AG26" s="13" t="s">
        <v>34</v>
      </c>
      <c r="AH26" s="10" t="s">
        <v>34</v>
      </c>
      <c r="AI26" s="13" t="s">
        <v>34</v>
      </c>
      <c r="AJ26" s="13" t="s">
        <v>34</v>
      </c>
      <c r="AK26" s="10" t="s">
        <v>34</v>
      </c>
      <c r="AL26" s="13">
        <v>25</v>
      </c>
      <c r="AM26" s="14"/>
      <c r="AN26" s="10">
        <f t="shared" si="6"/>
        <v>0</v>
      </c>
      <c r="AO26" s="13">
        <v>25</v>
      </c>
      <c r="AP26" s="14"/>
      <c r="AQ26" s="10">
        <f t="shared" si="7"/>
        <v>0</v>
      </c>
      <c r="AR26" s="13">
        <v>25</v>
      </c>
      <c r="AS26" s="14"/>
      <c r="AT26" s="10">
        <f t="shared" si="8"/>
        <v>0</v>
      </c>
      <c r="AU26" s="13">
        <v>25</v>
      </c>
      <c r="AV26" s="14"/>
      <c r="AW26" s="10">
        <f t="shared" si="9"/>
        <v>0</v>
      </c>
    </row>
    <row r="27" spans="1:49" ht="18" customHeight="1">
      <c r="A27" s="7"/>
      <c r="B27" s="7"/>
      <c r="C27" s="7"/>
      <c r="D27" s="9" t="e">
        <f t="shared" ref="D27" si="25">AVERAGE(M27,J27)</f>
        <v>#DIV/0!</v>
      </c>
      <c r="E27" s="8"/>
      <c r="F27" s="12"/>
      <c r="G27" s="11" t="e">
        <f t="shared" si="16"/>
        <v>#DIV/0!</v>
      </c>
      <c r="H27" s="8"/>
      <c r="I27" s="12"/>
      <c r="J27" s="10" t="e">
        <f t="shared" si="18"/>
        <v>#DIV/0!</v>
      </c>
      <c r="K27" s="13"/>
      <c r="L27" s="14"/>
      <c r="M27" s="10" t="e">
        <f t="shared" ref="M27" si="26">L27/K27</f>
        <v>#DIV/0!</v>
      </c>
      <c r="N27" s="8">
        <v>25</v>
      </c>
      <c r="O27" s="12"/>
      <c r="P27" s="10">
        <f t="shared" si="1"/>
        <v>0</v>
      </c>
      <c r="Q27" s="13">
        <v>20</v>
      </c>
      <c r="R27" s="14"/>
      <c r="S27" s="10">
        <f t="shared" si="2"/>
        <v>0</v>
      </c>
      <c r="T27" s="13">
        <v>20</v>
      </c>
      <c r="U27" s="14"/>
      <c r="V27" s="10">
        <f t="shared" si="3"/>
        <v>0</v>
      </c>
      <c r="W27" s="13">
        <v>20</v>
      </c>
      <c r="X27" s="14"/>
      <c r="Y27" s="10">
        <f t="shared" si="4"/>
        <v>0</v>
      </c>
      <c r="Z27" s="13">
        <v>30</v>
      </c>
      <c r="AA27" s="14"/>
      <c r="AB27" s="10">
        <f t="shared" si="5"/>
        <v>0</v>
      </c>
      <c r="AC27" s="13"/>
      <c r="AD27" s="14"/>
      <c r="AE27" s="10" t="e">
        <f t="shared" si="14"/>
        <v>#DIV/0!</v>
      </c>
      <c r="AF27" s="13">
        <v>25</v>
      </c>
      <c r="AG27" s="14"/>
      <c r="AH27" s="10">
        <f t="shared" si="15"/>
        <v>0</v>
      </c>
      <c r="AI27" s="13">
        <v>25</v>
      </c>
      <c r="AJ27" s="14"/>
      <c r="AK27" s="10">
        <f t="shared" si="17"/>
        <v>0</v>
      </c>
      <c r="AL27" s="13">
        <v>25</v>
      </c>
      <c r="AM27" s="14"/>
      <c r="AN27" s="10">
        <f t="shared" si="6"/>
        <v>0</v>
      </c>
      <c r="AO27" s="13">
        <v>25</v>
      </c>
      <c r="AP27" s="14"/>
      <c r="AQ27" s="10">
        <f t="shared" si="7"/>
        <v>0</v>
      </c>
      <c r="AR27" s="13">
        <v>25</v>
      </c>
      <c r="AS27" s="14"/>
      <c r="AT27" s="10">
        <f t="shared" si="8"/>
        <v>0</v>
      </c>
      <c r="AU27" s="13">
        <v>25</v>
      </c>
      <c r="AV27" s="14"/>
      <c r="AW27" s="10">
        <f t="shared" si="9"/>
        <v>0</v>
      </c>
    </row>
    <row r="28" spans="1:49" ht="18" customHeight="1">
      <c r="A28" s="1"/>
      <c r="B28" s="1"/>
      <c r="C28" s="1"/>
      <c r="D28" s="1"/>
      <c r="E28" s="1"/>
      <c r="F28" s="1"/>
      <c r="G28" s="1"/>
    </row>
    <row r="29" spans="1:49" ht="18" customHeight="1">
      <c r="A29" s="1"/>
      <c r="B29" s="1"/>
      <c r="C29" s="1"/>
      <c r="D29" s="1"/>
      <c r="E29" s="1"/>
      <c r="F29" s="1"/>
      <c r="G29" s="1"/>
    </row>
    <row r="30" spans="1:49" ht="18" customHeight="1">
      <c r="A30" s="1"/>
      <c r="B30" s="1"/>
      <c r="C30" s="1"/>
      <c r="D30" s="1"/>
      <c r="E30" s="1"/>
      <c r="F30" s="1"/>
      <c r="G30" s="1"/>
    </row>
    <row r="31" spans="1:49" ht="18" customHeight="1">
      <c r="A31" s="1"/>
      <c r="B31" s="1"/>
      <c r="C31" s="1"/>
      <c r="D31" s="1"/>
      <c r="E31" s="1"/>
      <c r="F31" s="1"/>
      <c r="G31" s="1"/>
    </row>
    <row r="32" spans="1:49" ht="18" customHeight="1">
      <c r="A32" s="1"/>
      <c r="B32" s="1"/>
      <c r="C32" s="1"/>
      <c r="D32" s="1"/>
      <c r="E32" s="1"/>
      <c r="F32" s="1"/>
      <c r="G32" s="1"/>
    </row>
    <row r="33" spans="1:7" ht="18" customHeight="1">
      <c r="A33" s="1"/>
      <c r="B33" s="1"/>
      <c r="C33" s="1"/>
      <c r="D33" s="1"/>
      <c r="E33" s="1"/>
      <c r="F33" s="1"/>
      <c r="G33" s="1"/>
    </row>
    <row r="34" spans="1:7" ht="18" customHeight="1">
      <c r="A34" s="1"/>
      <c r="B34" s="1"/>
      <c r="C34" s="1"/>
      <c r="D34" s="1"/>
      <c r="E34" s="1"/>
      <c r="F34" s="1"/>
      <c r="G34" s="1"/>
    </row>
    <row r="35" spans="1:7" ht="18" customHeight="1">
      <c r="A35" s="1"/>
      <c r="B35" s="1"/>
      <c r="C35" s="1"/>
      <c r="D35" s="1"/>
      <c r="E35" s="1"/>
      <c r="F35" s="1"/>
      <c r="G35" s="1"/>
    </row>
    <row r="36" spans="1:7" ht="18" customHeight="1">
      <c r="A36" s="1"/>
      <c r="B36" s="1"/>
      <c r="C36" s="1"/>
      <c r="D36" s="1"/>
      <c r="E36" s="1"/>
      <c r="F36" s="1"/>
      <c r="G36" s="1"/>
    </row>
    <row r="37" spans="1:7" ht="18" customHeight="1">
      <c r="A37" s="1"/>
      <c r="B37" s="1"/>
      <c r="C37" s="1"/>
      <c r="D37" s="1"/>
      <c r="E37" s="1"/>
      <c r="F37" s="1"/>
      <c r="G37" s="1"/>
    </row>
    <row r="38" spans="1:7" ht="18" customHeight="1">
      <c r="A38" s="1"/>
      <c r="B38" s="1"/>
      <c r="C38" s="1"/>
      <c r="D38" s="1"/>
      <c r="E38" s="1"/>
      <c r="F38" s="1"/>
      <c r="G38" s="1"/>
    </row>
    <row r="39" spans="1:7" ht="18" customHeight="1">
      <c r="A39" s="1"/>
      <c r="B39" s="1"/>
      <c r="C39" s="1"/>
      <c r="D39" s="1"/>
      <c r="E39" s="1"/>
      <c r="F39" s="1"/>
      <c r="G39" s="1"/>
    </row>
    <row r="40" spans="1:7" ht="18" customHeight="1">
      <c r="A40" s="1"/>
      <c r="B40" s="1"/>
      <c r="C40" s="1"/>
      <c r="D40" s="1"/>
      <c r="E40" s="1"/>
      <c r="F40" s="1"/>
      <c r="G40" s="1"/>
    </row>
    <row r="41" spans="1:7" ht="18" customHeight="1">
      <c r="A41" s="1"/>
      <c r="B41" s="1"/>
      <c r="C41" s="1"/>
      <c r="D41" s="1"/>
      <c r="E41" s="1"/>
      <c r="F41" s="1"/>
      <c r="G41" s="1"/>
    </row>
    <row r="42" spans="1:7" ht="18" customHeight="1">
      <c r="A42" s="1"/>
      <c r="B42" s="1"/>
      <c r="C42" s="1"/>
      <c r="D42" s="1"/>
      <c r="E42" s="1"/>
      <c r="F42" s="1"/>
      <c r="G42" s="1"/>
    </row>
    <row r="43" spans="1:7" ht="18" customHeight="1">
      <c r="A43" s="1"/>
      <c r="B43" s="1"/>
      <c r="C43" s="1"/>
      <c r="D43" s="1"/>
      <c r="E43" s="1"/>
      <c r="F43" s="1"/>
      <c r="G43" s="1"/>
    </row>
    <row r="44" spans="1:7" ht="18" customHeight="1">
      <c r="A44" s="1"/>
      <c r="B44" s="1"/>
      <c r="C44" s="1"/>
      <c r="D44" s="1"/>
      <c r="E44" s="1"/>
      <c r="F44" s="1"/>
      <c r="G44" s="1"/>
    </row>
    <row r="45" spans="1:7" ht="18" customHeight="1">
      <c r="A45" s="1"/>
      <c r="B45" s="1"/>
      <c r="C45" s="1"/>
      <c r="D45" s="1"/>
      <c r="E45" s="1"/>
      <c r="F45" s="1"/>
      <c r="G45" s="1"/>
    </row>
    <row r="46" spans="1:7" ht="18" customHeight="1">
      <c r="A46" s="1"/>
      <c r="B46" s="1"/>
      <c r="C46" s="1"/>
      <c r="D46" s="1"/>
      <c r="E46" s="1"/>
      <c r="F46" s="1"/>
      <c r="G46" s="1"/>
    </row>
    <row r="47" spans="1:7" ht="18" customHeight="1">
      <c r="A47" s="1"/>
      <c r="B47" s="1"/>
      <c r="C47" s="1"/>
      <c r="D47" s="1"/>
      <c r="E47" s="1"/>
      <c r="F47" s="1"/>
      <c r="G47" s="1"/>
    </row>
    <row r="48" spans="1:7" ht="18" customHeight="1">
      <c r="A48" s="1"/>
      <c r="B48" s="1"/>
      <c r="C48" s="1"/>
      <c r="D48" s="1"/>
      <c r="E48" s="1"/>
      <c r="F48" s="1"/>
      <c r="G48" s="1"/>
    </row>
    <row r="49" spans="1:7" ht="18" customHeight="1">
      <c r="A49" s="1"/>
      <c r="B49" s="1"/>
      <c r="C49" s="1"/>
      <c r="D49" s="1"/>
      <c r="E49" s="1"/>
      <c r="F49" s="1"/>
      <c r="G49" s="1"/>
    </row>
    <row r="50" spans="1:7" ht="18" customHeight="1">
      <c r="A50" s="1"/>
      <c r="B50" s="1"/>
      <c r="C50" s="1"/>
      <c r="D50" s="1"/>
      <c r="E50" s="1"/>
      <c r="F50" s="1"/>
      <c r="G50" s="1"/>
    </row>
    <row r="51" spans="1:7" ht="18" customHeight="1">
      <c r="A51" s="1"/>
      <c r="B51" s="1"/>
      <c r="C51" s="1"/>
      <c r="D51" s="1"/>
      <c r="E51" s="1"/>
      <c r="F51" s="1"/>
      <c r="G51" s="1"/>
    </row>
    <row r="52" spans="1:7" ht="18" customHeight="1">
      <c r="A52" s="1"/>
      <c r="B52" s="1"/>
      <c r="C52" s="1"/>
      <c r="D52" s="1"/>
      <c r="E52" s="1"/>
      <c r="F52" s="1"/>
      <c r="G52" s="1"/>
    </row>
    <row r="53" spans="1:7" ht="18" customHeight="1">
      <c r="A53" s="1"/>
      <c r="B53" s="1"/>
      <c r="C53" s="1"/>
      <c r="D53" s="1"/>
      <c r="E53" s="1"/>
      <c r="F53" s="1"/>
      <c r="G53" s="1"/>
    </row>
    <row r="54" spans="1:7" ht="18" customHeight="1">
      <c r="A54" s="1"/>
      <c r="B54" s="1"/>
      <c r="C54" s="1"/>
      <c r="D54" s="1"/>
      <c r="E54" s="1"/>
      <c r="F54" s="1"/>
      <c r="G54" s="1"/>
    </row>
    <row r="55" spans="1:7" ht="18" customHeight="1">
      <c r="A55" s="1"/>
      <c r="B55" s="1"/>
      <c r="C55" s="1"/>
      <c r="D55" s="1"/>
      <c r="E55" s="1"/>
      <c r="F55" s="1"/>
      <c r="G55" s="1"/>
    </row>
    <row r="56" spans="1:7" ht="18" customHeight="1">
      <c r="A56" s="1"/>
      <c r="B56" s="1"/>
      <c r="C56" s="1"/>
      <c r="D56" s="1"/>
      <c r="E56" s="1"/>
      <c r="F56" s="1"/>
      <c r="G56" s="1"/>
    </row>
    <row r="57" spans="1:7" ht="18" customHeight="1">
      <c r="A57" s="1"/>
      <c r="B57" s="1"/>
      <c r="C57" s="1"/>
      <c r="D57" s="1"/>
      <c r="E57" s="1"/>
      <c r="F57" s="1"/>
      <c r="G57" s="1"/>
    </row>
    <row r="58" spans="1:7" ht="18" customHeight="1">
      <c r="A58" s="1"/>
      <c r="B58" s="1"/>
      <c r="C58" s="1"/>
      <c r="D58" s="1"/>
      <c r="E58" s="1"/>
      <c r="F58" s="1"/>
      <c r="G58" s="1"/>
    </row>
    <row r="59" spans="1:7" ht="18" customHeight="1">
      <c r="A59" s="1"/>
      <c r="B59" s="1"/>
      <c r="C59" s="1"/>
      <c r="D59" s="1"/>
      <c r="E59" s="1"/>
      <c r="F59" s="1"/>
      <c r="G59" s="1"/>
    </row>
    <row r="60" spans="1:7" ht="18" customHeight="1">
      <c r="A60" s="1"/>
      <c r="B60" s="1"/>
      <c r="C60" s="1"/>
      <c r="D60" s="1"/>
      <c r="E60" s="1"/>
      <c r="F60" s="1"/>
      <c r="G60" s="1"/>
    </row>
    <row r="61" spans="1:7" ht="18" customHeight="1">
      <c r="A61" s="1"/>
      <c r="B61" s="1"/>
      <c r="C61" s="1"/>
      <c r="D61" s="1"/>
      <c r="E61" s="1"/>
      <c r="F61" s="1"/>
      <c r="G61" s="1"/>
    </row>
    <row r="62" spans="1:7" ht="18" customHeight="1">
      <c r="A62" s="1"/>
      <c r="B62" s="1"/>
      <c r="C62" s="1"/>
      <c r="D62" s="1"/>
      <c r="E62" s="1"/>
      <c r="F62" s="1"/>
      <c r="G62" s="1"/>
    </row>
    <row r="63" spans="1:7" ht="18" customHeight="1">
      <c r="A63" s="1"/>
      <c r="B63" s="1"/>
      <c r="C63" s="1"/>
      <c r="D63" s="1"/>
      <c r="E63" s="1"/>
      <c r="F63" s="1"/>
      <c r="G63" s="1"/>
    </row>
    <row r="64" spans="1:7" ht="18" customHeight="1">
      <c r="A64" s="1"/>
      <c r="B64" s="1"/>
      <c r="C64" s="1"/>
      <c r="D64" s="1"/>
      <c r="E64" s="1"/>
      <c r="F64" s="1"/>
      <c r="G64" s="1"/>
    </row>
    <row r="65" spans="1:7" ht="18" customHeight="1">
      <c r="A65" s="1"/>
      <c r="B65" s="1"/>
      <c r="C65" s="1"/>
      <c r="D65" s="1"/>
      <c r="E65" s="1"/>
      <c r="F65" s="1"/>
      <c r="G65" s="1"/>
    </row>
    <row r="66" spans="1:7" ht="18" customHeight="1">
      <c r="A66" s="1"/>
      <c r="B66" s="1"/>
      <c r="C66" s="1"/>
      <c r="D66" s="1"/>
      <c r="E66" s="1"/>
      <c r="F66" s="1"/>
      <c r="G66" s="1"/>
    </row>
    <row r="67" spans="1:7" ht="18" customHeight="1">
      <c r="A67" s="1"/>
      <c r="B67" s="1"/>
      <c r="C67" s="1"/>
      <c r="D67" s="1"/>
      <c r="E67" s="1"/>
      <c r="F67" s="1"/>
      <c r="G67" s="1"/>
    </row>
    <row r="68" spans="1:7" ht="18" customHeight="1">
      <c r="A68" s="1"/>
      <c r="B68" s="1"/>
      <c r="C68" s="1"/>
      <c r="D68" s="1"/>
      <c r="E68" s="1"/>
      <c r="F68" s="1"/>
      <c r="G68" s="1"/>
    </row>
    <row r="69" spans="1:7" ht="18" customHeight="1">
      <c r="A69" s="1"/>
      <c r="B69" s="1"/>
      <c r="C69" s="1"/>
      <c r="D69" s="1"/>
      <c r="E69" s="1"/>
      <c r="F69" s="1"/>
      <c r="G69" s="1"/>
    </row>
    <row r="70" spans="1:7" ht="18" customHeight="1">
      <c r="A70" s="1"/>
      <c r="B70" s="1"/>
      <c r="C70" s="1"/>
      <c r="D70" s="1"/>
      <c r="E70" s="1"/>
      <c r="F70" s="1"/>
      <c r="G70" s="1"/>
    </row>
    <row r="71" spans="1:7" ht="18" customHeight="1">
      <c r="A71" s="1"/>
      <c r="B71" s="1"/>
      <c r="C71" s="1"/>
      <c r="D71" s="1"/>
      <c r="E71" s="1"/>
      <c r="F71" s="1"/>
      <c r="G71" s="1"/>
    </row>
    <row r="72" spans="1:7" ht="18" customHeight="1">
      <c r="A72" s="1"/>
      <c r="B72" s="1"/>
      <c r="C72" s="1"/>
      <c r="D72" s="1"/>
      <c r="E72" s="1"/>
      <c r="F72" s="1"/>
      <c r="G72" s="1"/>
    </row>
    <row r="73" spans="1:7" ht="18" customHeight="1">
      <c r="A73" s="1"/>
      <c r="B73" s="1"/>
      <c r="C73" s="1"/>
      <c r="D73" s="1"/>
      <c r="E73" s="1"/>
      <c r="F73" s="1"/>
      <c r="G73" s="1"/>
    </row>
    <row r="74" spans="1:7" ht="18" customHeight="1">
      <c r="A74" s="1"/>
      <c r="B74" s="1"/>
      <c r="C74" s="1"/>
      <c r="D74" s="1"/>
      <c r="E74" s="1"/>
      <c r="F74" s="1"/>
      <c r="G74" s="1"/>
    </row>
    <row r="75" spans="1:7" ht="18" customHeight="1">
      <c r="A75" s="1"/>
      <c r="B75" s="1"/>
      <c r="C75" s="1"/>
      <c r="D75" s="1"/>
      <c r="E75" s="1"/>
      <c r="F75" s="1"/>
      <c r="G75" s="1"/>
    </row>
    <row r="76" spans="1:7" ht="18" customHeight="1">
      <c r="A76" s="1"/>
      <c r="B76" s="1"/>
      <c r="C76" s="1"/>
      <c r="D76" s="1"/>
      <c r="E76" s="1"/>
      <c r="F76" s="1"/>
      <c r="G76" s="1"/>
    </row>
    <row r="77" spans="1:7" ht="18" customHeight="1">
      <c r="A77" s="1"/>
      <c r="B77" s="1"/>
      <c r="C77" s="1"/>
      <c r="D77" s="1"/>
      <c r="E77" s="1"/>
      <c r="F77" s="1"/>
      <c r="G77" s="1"/>
    </row>
    <row r="78" spans="1:7" ht="18" customHeight="1">
      <c r="A78" s="1"/>
      <c r="B78" s="1"/>
      <c r="C78" s="1"/>
      <c r="D78" s="1"/>
      <c r="E78" s="1"/>
      <c r="F78" s="1"/>
      <c r="G78" s="1"/>
    </row>
    <row r="79" spans="1:7" ht="18" customHeight="1">
      <c r="A79" s="1"/>
      <c r="B79" s="1"/>
      <c r="C79" s="1"/>
      <c r="D79" s="1"/>
      <c r="E79" s="1"/>
      <c r="F79" s="1"/>
      <c r="G79" s="1"/>
    </row>
    <row r="80" spans="1:7" ht="18" customHeight="1">
      <c r="A80" s="1"/>
      <c r="B80" s="1"/>
      <c r="C80" s="1"/>
      <c r="D80" s="1"/>
      <c r="E80" s="1"/>
      <c r="F80" s="1"/>
      <c r="G80" s="1"/>
    </row>
    <row r="81" spans="1:7" ht="18" customHeight="1">
      <c r="A81" s="1"/>
      <c r="B81" s="1"/>
      <c r="C81" s="1"/>
      <c r="D81" s="1"/>
      <c r="E81" s="1"/>
      <c r="F81" s="1"/>
      <c r="G81" s="1"/>
    </row>
    <row r="82" spans="1:7" ht="18" customHeight="1">
      <c r="A82" s="1"/>
      <c r="B82" s="1"/>
      <c r="C82" s="1"/>
      <c r="D82" s="1"/>
      <c r="E82" s="1"/>
      <c r="F82" s="1"/>
      <c r="G82" s="1"/>
    </row>
    <row r="83" spans="1:7" ht="18" customHeight="1">
      <c r="A83" s="1"/>
      <c r="B83" s="1"/>
      <c r="C83" s="1"/>
      <c r="D83" s="1"/>
      <c r="E83" s="1"/>
      <c r="F83" s="1"/>
      <c r="G83" s="1"/>
    </row>
    <row r="84" spans="1:7" ht="18" customHeight="1">
      <c r="A84" s="1"/>
      <c r="B84" s="1"/>
      <c r="C84" s="1"/>
      <c r="D84" s="1"/>
      <c r="E84" s="1"/>
      <c r="F84" s="1"/>
      <c r="G84" s="1"/>
    </row>
    <row r="85" spans="1:7" ht="18" customHeight="1">
      <c r="A85" s="1"/>
      <c r="B85" s="1"/>
      <c r="C85" s="1"/>
      <c r="D85" s="1"/>
      <c r="E85" s="1"/>
      <c r="F85" s="1"/>
      <c r="G85" s="1"/>
    </row>
    <row r="86" spans="1:7" ht="18" customHeight="1">
      <c r="A86" s="1"/>
      <c r="B86" s="1"/>
      <c r="C86" s="1"/>
      <c r="D86" s="1"/>
      <c r="E86" s="1"/>
      <c r="F86" s="1"/>
      <c r="G86" s="1"/>
    </row>
    <row r="87" spans="1:7" ht="18" customHeight="1">
      <c r="A87" s="1"/>
      <c r="B87" s="1"/>
      <c r="C87" s="1"/>
      <c r="D87" s="1"/>
      <c r="E87" s="1"/>
      <c r="F87" s="1"/>
      <c r="G87" s="1"/>
    </row>
    <row r="88" spans="1:7" ht="18" customHeight="1">
      <c r="A88" s="1"/>
      <c r="B88" s="1"/>
      <c r="C88" s="1"/>
      <c r="D88" s="1"/>
      <c r="E88" s="1"/>
      <c r="F88" s="1"/>
      <c r="G88" s="1"/>
    </row>
    <row r="89" spans="1:7" ht="18" customHeight="1">
      <c r="A89" s="1"/>
      <c r="B89" s="1"/>
      <c r="C89" s="1"/>
      <c r="D89" s="1"/>
      <c r="E89" s="1"/>
      <c r="F89" s="1"/>
      <c r="G89" s="1"/>
    </row>
    <row r="90" spans="1:7" ht="18" customHeight="1">
      <c r="A90" s="1"/>
      <c r="B90" s="1"/>
      <c r="C90" s="1"/>
      <c r="D90" s="1"/>
      <c r="E90" s="1"/>
      <c r="F90" s="1"/>
      <c r="G90" s="1"/>
    </row>
    <row r="91" spans="1:7" ht="18" customHeight="1">
      <c r="A91" s="1"/>
      <c r="B91" s="1"/>
      <c r="C91" s="1"/>
      <c r="D91" s="1"/>
      <c r="E91" s="1"/>
      <c r="F91" s="1"/>
      <c r="G91" s="1"/>
    </row>
    <row r="92" spans="1:7" ht="18" customHeight="1">
      <c r="A92" s="1"/>
      <c r="B92" s="1"/>
      <c r="C92" s="1"/>
      <c r="D92" s="1"/>
      <c r="E92" s="1"/>
      <c r="F92" s="1"/>
      <c r="G92" s="1"/>
    </row>
    <row r="93" spans="1:7" ht="18" customHeight="1">
      <c r="A93" s="1"/>
      <c r="B93" s="1"/>
      <c r="C93" s="1"/>
      <c r="D93" s="1"/>
      <c r="E93" s="1"/>
      <c r="F93" s="1"/>
      <c r="G93" s="1"/>
    </row>
    <row r="94" spans="1:7" ht="18" customHeight="1">
      <c r="A94" s="1"/>
      <c r="B94" s="1"/>
      <c r="C94" s="1"/>
      <c r="D94" s="1"/>
      <c r="E94" s="1"/>
      <c r="F94" s="1"/>
      <c r="G94" s="1"/>
    </row>
    <row r="95" spans="1:7" ht="18" customHeight="1">
      <c r="A95" s="1"/>
      <c r="B95" s="1"/>
      <c r="C95" s="1"/>
      <c r="D95" s="1"/>
      <c r="E95" s="1"/>
      <c r="F95" s="1"/>
      <c r="G95" s="1"/>
    </row>
    <row r="96" spans="1:7" ht="18" customHeight="1">
      <c r="A96" s="1"/>
      <c r="B96" s="1"/>
      <c r="C96" s="1"/>
      <c r="D96" s="1"/>
      <c r="E96" s="1"/>
      <c r="F96" s="1"/>
      <c r="G96" s="1"/>
    </row>
    <row r="97" spans="1:7" ht="18" customHeight="1">
      <c r="A97" s="1"/>
      <c r="B97" s="1"/>
      <c r="C97" s="1"/>
      <c r="D97" s="1"/>
      <c r="E97" s="1"/>
      <c r="F97" s="1"/>
      <c r="G97" s="1"/>
    </row>
    <row r="98" spans="1:7" ht="18" customHeight="1">
      <c r="A98" s="1"/>
      <c r="B98" s="1"/>
      <c r="C98" s="1"/>
      <c r="D98" s="1"/>
      <c r="E98" s="1"/>
      <c r="F98" s="1"/>
      <c r="G98" s="1"/>
    </row>
    <row r="99" spans="1:7" ht="18" customHeight="1">
      <c r="A99" s="1"/>
      <c r="B99" s="1"/>
      <c r="C99" s="1"/>
      <c r="D99" s="1"/>
      <c r="E99" s="1"/>
      <c r="F99" s="1"/>
      <c r="G99" s="1"/>
    </row>
    <row r="100" spans="1:7" ht="18" customHeight="1">
      <c r="A100" s="1"/>
      <c r="B100" s="1"/>
      <c r="C100" s="1"/>
      <c r="D100" s="1"/>
      <c r="E100" s="1"/>
      <c r="F100" s="1"/>
      <c r="G100" s="1"/>
    </row>
    <row r="101" spans="1:7" ht="15.75" customHeight="1"/>
    <row r="102" spans="1:7" ht="15.75" customHeight="1"/>
    <row r="103" spans="1:7" ht="15.75" customHeight="1"/>
    <row r="104" spans="1:7" ht="15.75" customHeight="1"/>
    <row r="105" spans="1:7" ht="15.75" customHeight="1"/>
    <row r="106" spans="1:7" ht="15.75" customHeight="1"/>
    <row r="107" spans="1:7" ht="15.75" customHeight="1"/>
    <row r="108" spans="1:7" ht="15.75" customHeight="1"/>
    <row r="109" spans="1:7" ht="15.75" customHeight="1"/>
    <row r="110" spans="1:7" ht="15.75" customHeight="1"/>
    <row r="111" spans="1:7" ht="15.75" customHeight="1"/>
    <row r="112" spans="1:7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30">
    <mergeCell ref="AO1:AQ1"/>
    <mergeCell ref="AO2:AQ2"/>
    <mergeCell ref="AR1:AT1"/>
    <mergeCell ref="AR2:AT2"/>
    <mergeCell ref="AU1:AW1"/>
    <mergeCell ref="AU2:AW2"/>
    <mergeCell ref="N1:P1"/>
    <mergeCell ref="N2:P2"/>
    <mergeCell ref="Q1:S1"/>
    <mergeCell ref="Q2:S2"/>
    <mergeCell ref="T1:V1"/>
    <mergeCell ref="T2:V2"/>
    <mergeCell ref="E1:G1"/>
    <mergeCell ref="H1:J1"/>
    <mergeCell ref="K1:M1"/>
    <mergeCell ref="E2:G2"/>
    <mergeCell ref="H2:J2"/>
    <mergeCell ref="K2:M2"/>
    <mergeCell ref="AL1:AN1"/>
    <mergeCell ref="AL2:AN2"/>
    <mergeCell ref="W1:Y1"/>
    <mergeCell ref="W2:Y2"/>
    <mergeCell ref="Z1:AB1"/>
    <mergeCell ref="Z2:AB2"/>
    <mergeCell ref="AC1:AE1"/>
    <mergeCell ref="AC2:AE2"/>
    <mergeCell ref="AF1:AH1"/>
    <mergeCell ref="AF2:AH2"/>
    <mergeCell ref="AI1:AK1"/>
    <mergeCell ref="AI2:AK2"/>
  </mergeCells>
  <pageMargins left="0.75" right="0.75" top="1" bottom="1" header="0" footer="0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E26" sqref="E26"/>
    </sheetView>
  </sheetViews>
  <sheetFormatPr baseColWidth="10" defaultColWidth="8.83203125" defaultRowHeight="15" x14ac:dyDescent="0"/>
  <cols>
    <col min="1" max="1" width="6.33203125" customWidth="1"/>
    <col min="2" max="2" width="17.83203125" customWidth="1"/>
    <col min="3" max="3" width="25" style="15" customWidth="1"/>
  </cols>
  <sheetData>
    <row r="1" spans="1:4" ht="18">
      <c r="B1" s="2" t="s">
        <v>0</v>
      </c>
      <c r="C1" s="17" t="s">
        <v>32</v>
      </c>
      <c r="D1" s="16"/>
    </row>
    <row r="2" spans="1:4" ht="18">
      <c r="A2" s="15">
        <v>1</v>
      </c>
      <c r="B2" s="7" t="s">
        <v>20</v>
      </c>
      <c r="C2" s="9">
        <v>9.0874999999999986</v>
      </c>
      <c r="D2" s="15"/>
    </row>
    <row r="3" spans="1:4" ht="18">
      <c r="A3" s="15">
        <v>2</v>
      </c>
      <c r="B3" s="7" t="s">
        <v>4</v>
      </c>
      <c r="C3" s="9">
        <v>9.0166666666666657</v>
      </c>
      <c r="D3" s="15"/>
    </row>
    <row r="4" spans="1:4" ht="18">
      <c r="A4" s="15">
        <v>3</v>
      </c>
      <c r="B4" s="7" t="s">
        <v>5</v>
      </c>
      <c r="C4" s="9">
        <v>8.5874999999999986</v>
      </c>
      <c r="D4" s="15"/>
    </row>
    <row r="5" spans="1:4" ht="18">
      <c r="A5" s="15">
        <v>4</v>
      </c>
      <c r="B5" s="7" t="s">
        <v>16</v>
      </c>
      <c r="C5" s="9">
        <v>8.3999999999999986</v>
      </c>
      <c r="D5" s="15"/>
    </row>
    <row r="6" spans="1:4" ht="18">
      <c r="A6" s="15">
        <v>5</v>
      </c>
      <c r="B6" s="7" t="s">
        <v>8</v>
      </c>
      <c r="C6" s="9">
        <v>8.2250000000000014</v>
      </c>
      <c r="D6" s="15"/>
    </row>
    <row r="7" spans="1:4" ht="18">
      <c r="A7" s="15">
        <v>6</v>
      </c>
      <c r="B7" s="7" t="s">
        <v>15</v>
      </c>
      <c r="C7" s="9">
        <v>8.1875</v>
      </c>
      <c r="D7" s="15"/>
    </row>
    <row r="8" spans="1:4" ht="18">
      <c r="A8" s="15">
        <v>7</v>
      </c>
      <c r="B8" s="7" t="s">
        <v>10</v>
      </c>
      <c r="C8" s="9">
        <v>7.7875000000000005</v>
      </c>
      <c r="D8" s="15"/>
    </row>
    <row r="9" spans="1:4" ht="18">
      <c r="A9" s="15">
        <v>8</v>
      </c>
      <c r="B9" s="7" t="s">
        <v>9</v>
      </c>
      <c r="C9" s="9">
        <v>7.65</v>
      </c>
      <c r="D9" s="15"/>
    </row>
    <row r="10" spans="1:4" ht="18">
      <c r="A10" s="15">
        <v>9</v>
      </c>
      <c r="B10" s="7" t="s">
        <v>12</v>
      </c>
      <c r="C10" s="9">
        <v>7.416666666666667</v>
      </c>
      <c r="D10" s="15"/>
    </row>
    <row r="11" spans="1:4" ht="18">
      <c r="A11" s="15">
        <v>10</v>
      </c>
      <c r="B11" s="7" t="s">
        <v>25</v>
      </c>
      <c r="C11" s="9">
        <v>7.333333333333333</v>
      </c>
      <c r="D11" s="15"/>
    </row>
    <row r="12" spans="1:4" ht="18">
      <c r="A12" s="15">
        <v>11</v>
      </c>
      <c r="B12" s="7" t="s">
        <v>7</v>
      </c>
      <c r="C12" s="9">
        <v>7.1750000000000007</v>
      </c>
      <c r="D12" s="15"/>
    </row>
    <row r="13" spans="1:4" ht="18">
      <c r="A13" s="15">
        <v>12</v>
      </c>
      <c r="B13" s="7" t="s">
        <v>23</v>
      </c>
      <c r="C13" s="9">
        <v>6.95</v>
      </c>
      <c r="D13" s="15"/>
    </row>
    <row r="14" spans="1:4" ht="18">
      <c r="A14" s="15">
        <v>13</v>
      </c>
      <c r="B14" s="7" t="s">
        <v>13</v>
      </c>
      <c r="C14" s="9">
        <v>6.7750000000000004</v>
      </c>
      <c r="D14" s="15"/>
    </row>
    <row r="15" spans="1:4" ht="18">
      <c r="A15" s="15">
        <v>14</v>
      </c>
      <c r="B15" s="7" t="s">
        <v>14</v>
      </c>
      <c r="C15" s="9">
        <v>6.0750000000000002</v>
      </c>
    </row>
    <row r="16" spans="1:4" ht="18">
      <c r="A16" s="15">
        <v>15</v>
      </c>
      <c r="B16" s="7" t="s">
        <v>28</v>
      </c>
      <c r="C16" s="9">
        <v>5.5</v>
      </c>
    </row>
    <row r="17" spans="1:3" ht="18">
      <c r="A17" s="15">
        <v>16</v>
      </c>
      <c r="B17" s="7" t="s">
        <v>26</v>
      </c>
      <c r="C17" s="9">
        <v>5.3</v>
      </c>
    </row>
    <row r="18" spans="1:3" ht="18">
      <c r="A18" s="15">
        <v>17</v>
      </c>
      <c r="B18" s="7" t="s">
        <v>22</v>
      </c>
      <c r="C18" s="9" t="e">
        <v>#DIV/0!</v>
      </c>
    </row>
    <row r="19" spans="1:3" ht="18">
      <c r="A19" s="15">
        <v>18</v>
      </c>
      <c r="B19" s="7" t="s">
        <v>11</v>
      </c>
      <c r="C19" s="9" t="e">
        <v>#DIV/0!</v>
      </c>
    </row>
    <row r="20" spans="1:3" ht="18">
      <c r="A20" s="15">
        <v>19</v>
      </c>
      <c r="B20" s="7" t="s">
        <v>24</v>
      </c>
      <c r="C20" s="9" t="e">
        <v>#DIV/0!</v>
      </c>
    </row>
    <row r="21" spans="1:3" ht="18">
      <c r="A21" s="15">
        <v>20</v>
      </c>
      <c r="B21" s="7" t="s">
        <v>17</v>
      </c>
      <c r="C21" s="9" t="e">
        <v>#DIV/0!</v>
      </c>
    </row>
    <row r="22" spans="1:3" ht="18">
      <c r="A22" s="15">
        <v>21</v>
      </c>
      <c r="B22" s="7" t="s">
        <v>27</v>
      </c>
      <c r="C22" s="9" t="e">
        <v>#DIV/0!</v>
      </c>
    </row>
  </sheetData>
  <autoFilter ref="A1:C17">
    <sortState ref="A2:C22">
      <sortCondition descending="1" ref="C1:C22"/>
    </sortState>
  </autoFilter>
  <sortState ref="B2:C22">
    <sortCondition ref="B1"/>
  </sortState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topLeftCell="A4" workbookViewId="0">
      <selection activeCell="B26" sqref="B26"/>
    </sheetView>
  </sheetViews>
  <sheetFormatPr baseColWidth="10" defaultRowHeight="15" x14ac:dyDescent="0"/>
  <cols>
    <col min="1" max="1" width="9.33203125" style="15" customWidth="1"/>
    <col min="2" max="2" width="19.1640625" customWidth="1"/>
    <col min="3" max="3" width="17.33203125" style="15" customWidth="1"/>
    <col min="4" max="4" width="43.5" bestFit="1" customWidth="1"/>
  </cols>
  <sheetData>
    <row r="1" spans="1:3">
      <c r="A1" s="16" t="s">
        <v>40</v>
      </c>
      <c r="B1" s="19" t="s">
        <v>0</v>
      </c>
      <c r="C1" s="16" t="s">
        <v>32</v>
      </c>
    </row>
    <row r="2" spans="1:3">
      <c r="A2" s="15">
        <v>1</v>
      </c>
      <c r="B2" t="s">
        <v>20</v>
      </c>
      <c r="C2" s="18">
        <v>9.0233333333333334</v>
      </c>
    </row>
    <row r="3" spans="1:3">
      <c r="A3" s="15">
        <v>2</v>
      </c>
      <c r="B3" t="s">
        <v>4</v>
      </c>
      <c r="C3" s="18">
        <v>8.6333333333333329</v>
      </c>
    </row>
    <row r="4" spans="1:3">
      <c r="A4" s="15">
        <v>3</v>
      </c>
      <c r="B4" t="s">
        <v>5</v>
      </c>
      <c r="C4" s="18">
        <v>8.6000000000000014</v>
      </c>
    </row>
    <row r="5" spans="1:3">
      <c r="A5" s="15">
        <v>4</v>
      </c>
      <c r="B5" t="s">
        <v>15</v>
      </c>
      <c r="C5" s="18">
        <v>8.5916666666666668</v>
      </c>
    </row>
    <row r="6" spans="1:3">
      <c r="A6" s="15">
        <v>5</v>
      </c>
      <c r="B6" t="s">
        <v>16</v>
      </c>
      <c r="C6" s="18">
        <v>7.7866666666666671</v>
      </c>
    </row>
    <row r="7" spans="1:3">
      <c r="A7" s="15">
        <v>6</v>
      </c>
      <c r="B7" t="s">
        <v>25</v>
      </c>
      <c r="C7" s="18">
        <v>7.78</v>
      </c>
    </row>
    <row r="8" spans="1:3">
      <c r="A8" s="15">
        <v>7</v>
      </c>
      <c r="B8" t="s">
        <v>8</v>
      </c>
      <c r="C8" s="18">
        <v>7.7683333333333326</v>
      </c>
    </row>
    <row r="9" spans="1:3">
      <c r="A9" s="15">
        <v>8</v>
      </c>
      <c r="B9" t="s">
        <v>9</v>
      </c>
      <c r="C9" s="18">
        <v>7.76</v>
      </c>
    </row>
    <row r="10" spans="1:3">
      <c r="A10" s="15">
        <v>9</v>
      </c>
      <c r="B10" t="s">
        <v>7</v>
      </c>
      <c r="C10" s="18">
        <v>7.6</v>
      </c>
    </row>
    <row r="11" spans="1:3">
      <c r="A11" s="15">
        <v>10</v>
      </c>
      <c r="B11" t="s">
        <v>10</v>
      </c>
      <c r="C11" s="18">
        <v>7.41</v>
      </c>
    </row>
    <row r="12" spans="1:3">
      <c r="A12" s="15">
        <v>11</v>
      </c>
      <c r="B12" t="s">
        <v>23</v>
      </c>
      <c r="C12" s="18">
        <v>7.3483333333333327</v>
      </c>
    </row>
    <row r="13" spans="1:3">
      <c r="A13" s="15">
        <v>12</v>
      </c>
      <c r="B13" t="s">
        <v>12</v>
      </c>
      <c r="C13" s="18">
        <v>7.086666666666666</v>
      </c>
    </row>
    <row r="14" spans="1:3">
      <c r="A14" s="15">
        <v>13</v>
      </c>
      <c r="B14" t="s">
        <v>13</v>
      </c>
      <c r="C14" s="18">
        <v>6.4866666666666672</v>
      </c>
    </row>
    <row r="15" spans="1:3">
      <c r="A15" s="15">
        <v>14</v>
      </c>
      <c r="B15" t="s">
        <v>37</v>
      </c>
      <c r="C15" s="18">
        <v>6.48</v>
      </c>
    </row>
    <row r="16" spans="1:3">
      <c r="A16" s="15">
        <v>15</v>
      </c>
      <c r="B16" t="s">
        <v>28</v>
      </c>
      <c r="C16" s="18">
        <v>6.253333333333333</v>
      </c>
    </row>
    <row r="17" spans="1:3">
      <c r="A17" s="15">
        <v>16</v>
      </c>
      <c r="B17" t="s">
        <v>11</v>
      </c>
      <c r="C17" s="18">
        <v>6.0833333333333339</v>
      </c>
    </row>
    <row r="18" spans="1:3">
      <c r="A18" s="15">
        <v>17</v>
      </c>
      <c r="B18" t="s">
        <v>38</v>
      </c>
      <c r="C18" s="18">
        <v>5.4</v>
      </c>
    </row>
    <row r="19" spans="1:3">
      <c r="A19" s="15">
        <v>18</v>
      </c>
      <c r="B19" t="s">
        <v>27</v>
      </c>
      <c r="C19" s="18">
        <v>5.2666666666666666</v>
      </c>
    </row>
    <row r="20" spans="1:3">
      <c r="A20" s="15">
        <v>19</v>
      </c>
      <c r="B20" t="s">
        <v>14</v>
      </c>
      <c r="C20" s="18">
        <v>3.9933333333333336</v>
      </c>
    </row>
    <row r="21" spans="1:3">
      <c r="A21" s="15">
        <v>20</v>
      </c>
      <c r="B21" t="s">
        <v>17</v>
      </c>
      <c r="C21" s="18" t="s">
        <v>43</v>
      </c>
    </row>
    <row r="22" spans="1:3">
      <c r="A22" s="15">
        <v>21</v>
      </c>
      <c r="B22" t="s">
        <v>24</v>
      </c>
      <c r="C22" s="18" t="s">
        <v>43</v>
      </c>
    </row>
    <row r="23" spans="1:3">
      <c r="A23" s="15">
        <v>22</v>
      </c>
      <c r="B23" t="s">
        <v>26</v>
      </c>
      <c r="C23" s="18" t="s">
        <v>43</v>
      </c>
    </row>
    <row r="24" spans="1:3">
      <c r="A24" s="15">
        <v>23</v>
      </c>
      <c r="B24" t="s">
        <v>22</v>
      </c>
      <c r="C24" s="18" t="s">
        <v>43</v>
      </c>
    </row>
  </sheetData>
  <autoFilter ref="A1:C20">
    <sortState ref="A2:C24">
      <sortCondition descending="1" ref="C1:C24"/>
    </sortState>
  </autoFilter>
  <sortState ref="B2:C24">
    <sortCondition ref="B2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Wedstrijden 2022</vt:lpstr>
      <vt:lpstr>ZESTAL COMMISIE</vt:lpstr>
      <vt:lpstr>ZESTAL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Davy Lemmen</dc:creator>
  <cp:lastModifiedBy>Davy Lemmen</cp:lastModifiedBy>
  <dcterms:created xsi:type="dcterms:W3CDTF">2019-10-30T15:57:25Z</dcterms:created>
  <dcterms:modified xsi:type="dcterms:W3CDTF">2022-11-07T14:25:49Z</dcterms:modified>
</cp:coreProperties>
</file>